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45" windowWidth="9120" windowHeight="8220" tabRatio="601" activeTab="1"/>
  </bookViews>
  <sheets>
    <sheet name="1" sheetId="10" r:id="rId1"/>
    <sheet name="2" sheetId="11" r:id="rId2"/>
  </sheets>
  <definedNames>
    <definedName name="_xlnm.Print_Area" localSheetId="0">'1'!$A$1:$F$153</definedName>
    <definedName name="_xlnm.Print_Area" localSheetId="1">'2'!$A$1:$G$153</definedName>
  </definedNames>
  <calcPr calcId="125725"/>
</workbook>
</file>

<file path=xl/calcChain.xml><?xml version="1.0" encoding="utf-8"?>
<calcChain xmlns="http://schemas.openxmlformats.org/spreadsheetml/2006/main">
  <c r="H151" i="11"/>
  <c r="H150" s="1"/>
  <c r="H149" s="1"/>
  <c r="H148" s="1"/>
  <c r="G151"/>
  <c r="G150" s="1"/>
  <c r="G149" s="1"/>
  <c r="G148" s="1"/>
  <c r="H146"/>
  <c r="H145" s="1"/>
  <c r="H144" s="1"/>
  <c r="G146"/>
  <c r="G145" s="1"/>
  <c r="G144" s="1"/>
  <c r="H142"/>
  <c r="G142"/>
  <c r="H141"/>
  <c r="H140" s="1"/>
  <c r="G141"/>
  <c r="G140" s="1"/>
  <c r="H138"/>
  <c r="H137" s="1"/>
  <c r="H136" s="1"/>
  <c r="G138"/>
  <c r="G137" s="1"/>
  <c r="G136" s="1"/>
  <c r="H134"/>
  <c r="G134"/>
  <c r="H133"/>
  <c r="H132" s="1"/>
  <c r="G133"/>
  <c r="G132" s="1"/>
  <c r="H128"/>
  <c r="G128"/>
  <c r="H126"/>
  <c r="G126"/>
  <c r="H125"/>
  <c r="G125"/>
  <c r="H123"/>
  <c r="G123"/>
  <c r="H119"/>
  <c r="G119"/>
  <c r="H115"/>
  <c r="G115"/>
  <c r="H112"/>
  <c r="G112"/>
  <c r="H109"/>
  <c r="G109"/>
  <c r="H107"/>
  <c r="G107"/>
  <c r="H105"/>
  <c r="H104" s="1"/>
  <c r="G105"/>
  <c r="G104" s="1"/>
  <c r="H101"/>
  <c r="G101"/>
  <c r="H98"/>
  <c r="G98"/>
  <c r="G97" s="1"/>
  <c r="H96"/>
  <c r="H92"/>
  <c r="G92"/>
  <c r="G91" s="1"/>
  <c r="H91"/>
  <c r="H88"/>
  <c r="G88"/>
  <c r="G87" s="1"/>
  <c r="H87"/>
  <c r="H86" s="1"/>
  <c r="H84"/>
  <c r="H83" s="1"/>
  <c r="G84"/>
  <c r="G83" s="1"/>
  <c r="H80"/>
  <c r="H79" s="1"/>
  <c r="H78" s="1"/>
  <c r="G80"/>
  <c r="G79"/>
  <c r="H75"/>
  <c r="G75"/>
  <c r="H72"/>
  <c r="G72"/>
  <c r="G71" s="1"/>
  <c r="G70" s="1"/>
  <c r="H71"/>
  <c r="H70" s="1"/>
  <c r="H67"/>
  <c r="H66" s="1"/>
  <c r="G67"/>
  <c r="G66"/>
  <c r="H63"/>
  <c r="H62" s="1"/>
  <c r="G63"/>
  <c r="G62" s="1"/>
  <c r="H58"/>
  <c r="G58"/>
  <c r="H55"/>
  <c r="G55"/>
  <c r="G53" s="1"/>
  <c r="G54"/>
  <c r="H51"/>
  <c r="H50" s="1"/>
  <c r="H49" s="1"/>
  <c r="G51"/>
  <c r="G50" s="1"/>
  <c r="G49" s="1"/>
  <c r="G48" s="1"/>
  <c r="H44"/>
  <c r="H43" s="1"/>
  <c r="H42" s="1"/>
  <c r="H41" s="1"/>
  <c r="G44"/>
  <c r="G43" s="1"/>
  <c r="G42" s="1"/>
  <c r="G41" s="1"/>
  <c r="H38"/>
  <c r="H37" s="1"/>
  <c r="G38"/>
  <c r="G37" s="1"/>
  <c r="H34"/>
  <c r="G34"/>
  <c r="H32"/>
  <c r="H31" s="1"/>
  <c r="H30" s="1"/>
  <c r="G32"/>
  <c r="G31"/>
  <c r="H28"/>
  <c r="G28"/>
  <c r="G27" s="1"/>
  <c r="G26" s="1"/>
  <c r="H27"/>
  <c r="H26" s="1"/>
  <c r="H22"/>
  <c r="G22"/>
  <c r="H17"/>
  <c r="G17"/>
  <c r="G16" s="1"/>
  <c r="H16"/>
  <c r="H14"/>
  <c r="H13" s="1"/>
  <c r="H12" s="1"/>
  <c r="G14"/>
  <c r="G13" s="1"/>
  <c r="G12" s="1"/>
  <c r="H9"/>
  <c r="H8" s="1"/>
  <c r="H7" s="1"/>
  <c r="G9"/>
  <c r="G8" s="1"/>
  <c r="G7" s="1"/>
  <c r="H118" l="1"/>
  <c r="H77" s="1"/>
  <c r="H53"/>
  <c r="G61"/>
  <c r="G60" s="1"/>
  <c r="H61"/>
  <c r="H60" s="1"/>
  <c r="G78"/>
  <c r="G96"/>
  <c r="G118"/>
  <c r="H6"/>
  <c r="G30"/>
  <c r="G6" s="1"/>
  <c r="H48"/>
  <c r="G86"/>
  <c r="G77" s="1"/>
  <c r="G153" l="1"/>
  <c r="H153"/>
  <c r="G107" i="10" l="1"/>
  <c r="F107"/>
  <c r="G128"/>
  <c r="F128"/>
  <c r="G119"/>
  <c r="F119"/>
  <c r="G146"/>
  <c r="G145" s="1"/>
  <c r="G144" s="1"/>
  <c r="F145"/>
  <c r="F144" s="1"/>
  <c r="F146"/>
  <c r="G38" l="1"/>
  <c r="G37" s="1"/>
  <c r="F38"/>
  <c r="F37" s="1"/>
  <c r="G151"/>
  <c r="G150" s="1"/>
  <c r="G149" s="1"/>
  <c r="G148" s="1"/>
  <c r="F151"/>
  <c r="F150" s="1"/>
  <c r="F149" s="1"/>
  <c r="F148" s="1"/>
  <c r="G142"/>
  <c r="G141" s="1"/>
  <c r="G140" s="1"/>
  <c r="F142"/>
  <c r="F141"/>
  <c r="F140" s="1"/>
  <c r="G138"/>
  <c r="F138"/>
  <c r="F137" s="1"/>
  <c r="F136" s="1"/>
  <c r="G137"/>
  <c r="G136" s="1"/>
  <c r="G134"/>
  <c r="G133" s="1"/>
  <c r="G132" s="1"/>
  <c r="F134"/>
  <c r="F133"/>
  <c r="F132" s="1"/>
  <c r="G126"/>
  <c r="G125" s="1"/>
  <c r="F126"/>
  <c r="F125" s="1"/>
  <c r="G123"/>
  <c r="G118" s="1"/>
  <c r="F123"/>
  <c r="F118" s="1"/>
  <c r="G115"/>
  <c r="F115"/>
  <c r="G112"/>
  <c r="F112"/>
  <c r="G109"/>
  <c r="F109"/>
  <c r="G105"/>
  <c r="F105"/>
  <c r="F104" s="1"/>
  <c r="G101"/>
  <c r="F101"/>
  <c r="G98"/>
  <c r="F98"/>
  <c r="G92"/>
  <c r="G91" s="1"/>
  <c r="F92"/>
  <c r="F91" s="1"/>
  <c r="G88"/>
  <c r="G87" s="1"/>
  <c r="F88"/>
  <c r="F87" s="1"/>
  <c r="G84"/>
  <c r="G83" s="1"/>
  <c r="F84"/>
  <c r="F83" s="1"/>
  <c r="G80"/>
  <c r="G79" s="1"/>
  <c r="G78" s="1"/>
  <c r="F80"/>
  <c r="F79" s="1"/>
  <c r="G75"/>
  <c r="F75"/>
  <c r="G72"/>
  <c r="F72"/>
  <c r="G71"/>
  <c r="G70" s="1"/>
  <c r="F71"/>
  <c r="F70" s="1"/>
  <c r="G67"/>
  <c r="G66" s="1"/>
  <c r="F67"/>
  <c r="F66" s="1"/>
  <c r="G63"/>
  <c r="G62" s="1"/>
  <c r="F63"/>
  <c r="F62" s="1"/>
  <c r="G58"/>
  <c r="F58"/>
  <c r="G55"/>
  <c r="F55"/>
  <c r="F54"/>
  <c r="G51"/>
  <c r="F51"/>
  <c r="F50" s="1"/>
  <c r="F49" s="1"/>
  <c r="G50"/>
  <c r="G49" s="1"/>
  <c r="G44"/>
  <c r="G43" s="1"/>
  <c r="G42" s="1"/>
  <c r="G41" s="1"/>
  <c r="F44"/>
  <c r="F43" s="1"/>
  <c r="F42" s="1"/>
  <c r="F41" s="1"/>
  <c r="G34"/>
  <c r="F34"/>
  <c r="G32"/>
  <c r="G31" s="1"/>
  <c r="F32"/>
  <c r="F31"/>
  <c r="G28"/>
  <c r="F28"/>
  <c r="F27" s="1"/>
  <c r="F26" s="1"/>
  <c r="G27"/>
  <c r="G26" s="1"/>
  <c r="G22"/>
  <c r="F22"/>
  <c r="G17"/>
  <c r="F17"/>
  <c r="G14"/>
  <c r="F14"/>
  <c r="F13" s="1"/>
  <c r="F12" s="1"/>
  <c r="G13"/>
  <c r="G12" s="1"/>
  <c r="G9"/>
  <c r="G8" s="1"/>
  <c r="G7" s="1"/>
  <c r="F9"/>
  <c r="F8" s="1"/>
  <c r="F7" s="1"/>
  <c r="G53" l="1"/>
  <c r="F97"/>
  <c r="F96"/>
  <c r="F53"/>
  <c r="G104"/>
  <c r="G96"/>
  <c r="F78"/>
  <c r="G86"/>
  <c r="G16"/>
  <c r="F86"/>
  <c r="G61"/>
  <c r="G60" s="1"/>
  <c r="F61"/>
  <c r="F60" s="1"/>
  <c r="G30"/>
  <c r="F16"/>
  <c r="F30"/>
  <c r="F48"/>
  <c r="G48"/>
  <c r="F77" l="1"/>
  <c r="G77"/>
  <c r="G6"/>
  <c r="F6"/>
  <c r="F153" l="1"/>
  <c r="G153"/>
</calcChain>
</file>

<file path=xl/sharedStrings.xml><?xml version="1.0" encoding="utf-8"?>
<sst xmlns="http://schemas.openxmlformats.org/spreadsheetml/2006/main" count="1255" uniqueCount="168">
  <si>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</si>
  <si>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</si>
  <si>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</si>
  <si>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</si>
  <si>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</si>
  <si>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</si>
  <si>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</si>
  <si>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</si>
  <si>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</si>
  <si>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</si>
  <si>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</si>
  <si>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</si>
  <si>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</si>
  <si>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</si>
  <si>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</si>
  <si>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</si>
  <si>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</si>
  <si>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</si>
  <si>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</si>
  <si>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</si>
  <si>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</si>
  <si>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</si>
  <si>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</si>
  <si>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</si>
  <si>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</si>
  <si>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</si>
  <si>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</si>
  <si>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</si>
  <si>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</si>
  <si>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</si>
  <si>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</si>
  <si>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</si>
  <si>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</si>
  <si>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</si>
  <si>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</si>
  <si>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</si>
  <si>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</si>
  <si>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</si>
  <si>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</si>
  <si>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</si>
  <si>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</si>
  <si>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</si>
  <si>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</si>
  <si>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</si>
  <si>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</si>
  <si>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</si>
  <si>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</si>
  <si>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</si>
  <si>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</si>
  <si>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</si>
  <si>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</si>
  <si>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</si>
  <si>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</si>
  <si>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</si>
  <si>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</si>
  <si>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</si>
  <si>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</si>
  <si>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</si>
  <si>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</si>
  <si>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</si>
  <si>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</si>
  <si>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</si>
  <si>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</si>
  <si>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</si>
  <si>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</si>
  <si>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</si>
  <si>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</si>
  <si>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</si>
  <si>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</si>
  <si>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</si>
  <si>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</si>
  <si>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</si>
  <si>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</si>
  <si>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</si>
  <si>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</si>
  <si>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</si>
  <si>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</si>
  <si>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</si>
  <si>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</si>
  <si>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</si>
  <si>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</si>
  <si>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</si>
  <si>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</si>
  <si>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</si>
  <si>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</si>
  <si>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</si>
  <si>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</si>
  <si>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</si>
  <si>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</si>
  <si>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</si>
  <si>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</si>
  <si>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</si>
  <si>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</si>
  <si>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</si>
  <si>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</si>
  <si>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</si>
  <si>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</si>
  <si>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</si>
  <si>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</si>
  <si>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</si>
  <si>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</si>
  <si>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</si>
  <si>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</si>
  <si>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</si>
  <si>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</si>
  <si>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</si>
  <si>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</si>
  <si>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</si>
  <si>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</si>
  <si>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</si>
  <si>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</si>
  <si>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</si>
  <si>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</si>
  <si>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</si>
  <si>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</si>
  <si>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</si>
  <si>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</si>
  <si>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</si>
  <si>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</si>
  <si>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</si>
  <si>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</si>
  <si>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</si>
  <si>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</si>
  <si>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</si>
  <si>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</si>
  <si>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</si>
  <si>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</si>
  <si>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</si>
  <si>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</si>
  <si>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</si>
  <si>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</si>
  <si>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</si>
  <si>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</si>
  <si>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</si>
  <si>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</si>
  <si>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</si>
  <si>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</si>
  <si>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</si>
  <si>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</si>
  <si>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</si>
  <si>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</si>
  <si>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</si>
  <si>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</si>
  <si>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</si>
  <si>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</si>
  <si>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</si>
  <si>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</si>
  <si>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</si>
  <si>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</si>
  <si>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</si>
  <si>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</si>
  <si>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</si>
  <si>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</si>
  <si>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</si>
  <si>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Ведомственная структура расходов бюджета Солнечного сельского поселения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</si>
  <si>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</si>
  <si>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</si>
  <si>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</si>
  <si>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99 0 06 12750</t>
  </si>
  <si>
    <t>Пособия, компенсации и иные социальные выплаты гражданам, кроме публичных нормативных обязательств</t>
  </si>
  <si>
    <t>321</t>
  </si>
  <si>
    <t>Утверждено на 2017 год</t>
  </si>
  <si>
    <t>Реализация переданных полномочий муниципального района на организацию в границах поселения электро, тепло, газо,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</si>
  <si>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99 0 07 60320</t>
  </si>
  <si>
    <t>Распределение бюджетных ассигнований бюджета Солнечного сельского поселения  по разделам, подразделам, целевым статьям и группам видов расходов классификации расходов бюджета за 4кв. 2017 года</t>
  </si>
  <si>
    <t>Ликвидация несанкционированных свалок</t>
  </si>
  <si>
    <t xml:space="preserve">Приложение № 1  к решению Совета депутатов Солнечного сельского поселения  от "__" февраля  2018г.№ 104                                                                      "Об исполнении бюджете  за 4кв. 2017 года "                                                                                  </t>
  </si>
  <si>
    <t xml:space="preserve">Приложение № 2  к решению Совета депутатов Солнечного сельского поселения  от "_   _" февраля  2018г.№104                                                                      "Об исполнении бюджете  за 4кв. 2017 года "                                                                                  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</si>
</sst>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vertical="center" wrapText="1"/>
    </xf>
    <xf numFmtId="49" fontId="9" fillId="7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0"/>
  <sheetViews>
    <sheetView workbookViewId="0">
      <selection activeCell="I4" sqref="I4"/>
    </sheetView>
  </sheetViews>
  <sheetFormatPr defaultRowHeight="12.75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9.5703125" customWidth="1"/>
    <col min="7" max="7" width="16.7109375" customWidth="1"/>
    <col min="8" max="8" width="14.42578125" bestFit="1" customWidth="1"/>
  </cols>
  <sheetData>
    <row r="1" spans="1:9" ht="54.75" customHeight="1">
      <c r="B1" s="79"/>
      <c r="C1" s="79"/>
      <c r="D1" s="110" t="s">
        <v>166</v>
      </c>
      <c r="E1" s="110"/>
      <c r="F1" s="110"/>
      <c r="G1" s="110"/>
      <c r="H1" s="12"/>
    </row>
    <row r="2" spans="1:9" ht="28.5" customHeight="1">
      <c r="A2" s="109" t="s">
        <v>164</v>
      </c>
      <c r="B2" s="109"/>
      <c r="C2" s="109"/>
      <c r="D2" s="109"/>
      <c r="E2" s="109"/>
      <c r="F2" s="109"/>
      <c r="G2" s="109"/>
      <c r="H2" s="12"/>
    </row>
    <row r="3" spans="1:9" ht="12.75" customHeight="1">
      <c r="A3" s="111"/>
      <c r="B3" s="111"/>
      <c r="C3" s="111"/>
      <c r="D3" s="111"/>
      <c r="E3" s="112"/>
      <c r="F3" s="113"/>
    </row>
    <row r="4" spans="1:9" ht="27.75" customHeight="1">
      <c r="A4" s="114" t="s">
        <v>0</v>
      </c>
      <c r="B4" s="114" t="s">
        <v>1</v>
      </c>
      <c r="C4" s="114"/>
      <c r="D4" s="114"/>
      <c r="E4" s="114"/>
      <c r="F4" s="116" t="s">
        <v>161</v>
      </c>
      <c r="G4" s="108" t="s">
        <v>150</v>
      </c>
    </row>
    <row r="5" spans="1:9" ht="61.5" customHeight="1">
      <c r="A5" s="115"/>
      <c r="B5" s="22" t="s">
        <v>4</v>
      </c>
      <c r="C5" s="23" t="s">
        <v>41</v>
      </c>
      <c r="D5" s="23" t="s">
        <v>5</v>
      </c>
      <c r="E5" s="23" t="s">
        <v>6</v>
      </c>
      <c r="F5" s="116"/>
      <c r="G5" s="108"/>
      <c r="I5" s="80"/>
    </row>
    <row r="6" spans="1:9">
      <c r="A6" s="48" t="s">
        <v>3</v>
      </c>
      <c r="B6" s="24" t="s">
        <v>7</v>
      </c>
      <c r="C6" s="24" t="s">
        <v>8</v>
      </c>
      <c r="D6" s="24"/>
      <c r="E6" s="24"/>
      <c r="F6" s="76">
        <f>F7+F12+F16+F26+F30</f>
        <v>2717988.4399999995</v>
      </c>
      <c r="G6" s="76">
        <f>G7+G12+G16+G26+G30</f>
        <v>2717988.4399999995</v>
      </c>
    </row>
    <row r="7" spans="1:9" ht="22.5">
      <c r="A7" s="49" t="s">
        <v>9</v>
      </c>
      <c r="B7" s="25" t="s">
        <v>7</v>
      </c>
      <c r="C7" s="25" t="s">
        <v>10</v>
      </c>
      <c r="D7" s="25"/>
      <c r="E7" s="25"/>
      <c r="F7" s="26">
        <f>F8</f>
        <v>524495.07999999996</v>
      </c>
      <c r="G7" s="26">
        <f>G8</f>
        <v>524495.07999999996</v>
      </c>
    </row>
    <row r="8" spans="1:9">
      <c r="A8" s="41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524495.07999999996</v>
      </c>
      <c r="G8" s="28">
        <f>G9</f>
        <v>524495.07999999996</v>
      </c>
    </row>
    <row r="9" spans="1:9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524495.07999999996</v>
      </c>
      <c r="G9" s="28">
        <f>G10+G11</f>
        <v>524495.07999999996</v>
      </c>
    </row>
    <row r="10" spans="1:9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402837.98</v>
      </c>
      <c r="G10" s="87">
        <v>402837.98</v>
      </c>
    </row>
    <row r="11" spans="1:9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121657.1</v>
      </c>
      <c r="G11" s="87">
        <v>121657.1</v>
      </c>
    </row>
    <row r="12" spans="1:9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t="shared" ref="F12:G14" si="0">F13</f>
        <v>0</v>
      </c>
      <c r="G12" s="26">
        <f t="shared" si="0"/>
        <v>0</v>
      </c>
    </row>
    <row r="13" spans="1:9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9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9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87"/>
    </row>
    <row r="16" spans="1:9">
      <c r="A16" s="32" t="s">
        <v>131</v>
      </c>
      <c r="B16" s="29" t="s">
        <v>7</v>
      </c>
      <c r="C16" s="29" t="s">
        <v>14</v>
      </c>
      <c r="D16" s="27"/>
      <c r="E16" s="29"/>
      <c r="F16" s="71">
        <f>F17+F22</f>
        <v>2030736.2499999998</v>
      </c>
      <c r="G16" s="71">
        <f>G17+G22</f>
        <v>2030736.2499999998</v>
      </c>
    </row>
    <row r="17" spans="1:30" ht="19.5" customHeight="1">
      <c r="A17" s="41" t="s">
        <v>69</v>
      </c>
      <c r="B17" s="25" t="s">
        <v>13</v>
      </c>
      <c r="C17" s="25" t="s">
        <v>14</v>
      </c>
      <c r="D17" s="27" t="s">
        <v>78</v>
      </c>
      <c r="E17" s="25"/>
      <c r="F17" s="72">
        <f>F18+F19+F20+F21</f>
        <v>2011806.4499999997</v>
      </c>
      <c r="G17" s="72">
        <f>G18+G19+G20+G21</f>
        <v>2011806.4499999997</v>
      </c>
    </row>
    <row r="18" spans="1:30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947865.72</v>
      </c>
      <c r="G18" s="87">
        <v>947865.72</v>
      </c>
    </row>
    <row r="19" spans="1:30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280198.37</v>
      </c>
      <c r="G19" s="87">
        <v>280198.37</v>
      </c>
    </row>
    <row r="20" spans="1:30" s="21" customFormat="1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63972.63</v>
      </c>
      <c r="G20" s="92">
        <v>63972.63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719769.73</v>
      </c>
      <c r="G21" s="89">
        <v>719769.73</v>
      </c>
    </row>
    <row r="22" spans="1:30" s="1" customFormat="1">
      <c r="A22" s="39" t="s">
        <v>70</v>
      </c>
      <c r="B22" s="27" t="s">
        <v>7</v>
      </c>
      <c r="C22" s="27" t="s">
        <v>14</v>
      </c>
      <c r="D22" s="27" t="s">
        <v>79</v>
      </c>
      <c r="E22" s="29"/>
      <c r="F22" s="72">
        <f>F23+F24+F25</f>
        <v>18929.800000000003</v>
      </c>
      <c r="G22" s="72">
        <f>G23+G24+G25</f>
        <v>18929.800000000003</v>
      </c>
    </row>
    <row r="23" spans="1:30" s="1" customFormat="1">
      <c r="A23" s="51" t="s">
        <v>43</v>
      </c>
      <c r="B23" s="27" t="s">
        <v>7</v>
      </c>
      <c r="C23" s="27" t="s">
        <v>14</v>
      </c>
      <c r="D23" s="27" t="s">
        <v>65</v>
      </c>
      <c r="E23" s="27" t="s">
        <v>40</v>
      </c>
      <c r="F23" s="28"/>
      <c r="G23" s="89"/>
    </row>
    <row r="24" spans="1:30" s="1" customFormat="1">
      <c r="A24" s="52" t="s">
        <v>44</v>
      </c>
      <c r="B24" s="27" t="s">
        <v>7</v>
      </c>
      <c r="C24" s="27" t="s">
        <v>14</v>
      </c>
      <c r="D24" s="27" t="s">
        <v>65</v>
      </c>
      <c r="E24" s="27" t="s">
        <v>42</v>
      </c>
      <c r="F24" s="28">
        <v>18436.830000000002</v>
      </c>
      <c r="G24" s="89">
        <v>18436.830000000002</v>
      </c>
    </row>
    <row r="25" spans="1:30" s="1" customFormat="1">
      <c r="A25" s="52" t="s">
        <v>144</v>
      </c>
      <c r="B25" s="29" t="s">
        <v>7</v>
      </c>
      <c r="C25" s="29" t="s">
        <v>14</v>
      </c>
      <c r="D25" s="29" t="s">
        <v>65</v>
      </c>
      <c r="E25" s="29" t="s">
        <v>138</v>
      </c>
      <c r="F25" s="28">
        <v>492.97</v>
      </c>
      <c r="G25" s="89">
        <v>492.97</v>
      </c>
    </row>
    <row r="26" spans="1:30">
      <c r="A26" s="53" t="s">
        <v>90</v>
      </c>
      <c r="B26" s="25" t="s">
        <v>7</v>
      </c>
      <c r="C26" s="25" t="s">
        <v>24</v>
      </c>
      <c r="D26" s="27"/>
      <c r="E26" s="25"/>
      <c r="F26" s="26">
        <f t="shared" ref="F26:G28" si="1">F27</f>
        <v>0</v>
      </c>
      <c r="G26" s="26">
        <f t="shared" si="1"/>
        <v>0</v>
      </c>
    </row>
    <row r="27" spans="1:30">
      <c r="A27" s="36" t="s">
        <v>66</v>
      </c>
      <c r="B27" s="27" t="s">
        <v>7</v>
      </c>
      <c r="C27" s="27" t="s">
        <v>24</v>
      </c>
      <c r="D27" s="27" t="s">
        <v>77</v>
      </c>
      <c r="E27" s="25"/>
      <c r="F27" s="70">
        <f t="shared" si="1"/>
        <v>0</v>
      </c>
      <c r="G27" s="70">
        <f t="shared" si="1"/>
        <v>0</v>
      </c>
    </row>
    <row r="28" spans="1:30">
      <c r="A28" s="35" t="s">
        <v>33</v>
      </c>
      <c r="B28" s="27" t="s">
        <v>7</v>
      </c>
      <c r="C28" s="27" t="s">
        <v>24</v>
      </c>
      <c r="D28" s="27" t="s">
        <v>86</v>
      </c>
      <c r="E28" s="27"/>
      <c r="F28" s="28">
        <f t="shared" si="1"/>
        <v>0</v>
      </c>
      <c r="G28" s="28">
        <f t="shared" si="1"/>
        <v>0</v>
      </c>
    </row>
    <row r="29" spans="1:30">
      <c r="A29" s="32" t="s">
        <v>89</v>
      </c>
      <c r="B29" s="27" t="s">
        <v>7</v>
      </c>
      <c r="C29" s="27" t="s">
        <v>24</v>
      </c>
      <c r="D29" s="27" t="s">
        <v>86</v>
      </c>
      <c r="E29" s="27" t="s">
        <v>88</v>
      </c>
      <c r="F29" s="28"/>
      <c r="G29" s="87"/>
    </row>
    <row r="30" spans="1:30">
      <c r="A30" s="53" t="s">
        <v>16</v>
      </c>
      <c r="B30" s="25" t="s">
        <v>7</v>
      </c>
      <c r="C30" s="25" t="s">
        <v>27</v>
      </c>
      <c r="D30" s="27"/>
      <c r="E30" s="25"/>
      <c r="F30" s="33">
        <f>F31+F34+F37</f>
        <v>162757.10999999999</v>
      </c>
      <c r="G30" s="33">
        <f>G31+G34+G37</f>
        <v>162757.10999999999</v>
      </c>
    </row>
    <row r="31" spans="1:30" ht="15.75" customHeight="1">
      <c r="A31" s="34" t="s">
        <v>71</v>
      </c>
      <c r="B31" s="25" t="s">
        <v>7</v>
      </c>
      <c r="C31" s="25" t="s">
        <v>27</v>
      </c>
      <c r="D31" s="27" t="s">
        <v>83</v>
      </c>
      <c r="E31" s="25"/>
      <c r="F31" s="77">
        <f>F32</f>
        <v>11294</v>
      </c>
      <c r="G31" s="77">
        <f>G32</f>
        <v>11294</v>
      </c>
    </row>
    <row r="32" spans="1:30" ht="33.75" customHeight="1">
      <c r="A32" s="32" t="s">
        <v>136</v>
      </c>
      <c r="B32" s="42" t="s">
        <v>7</v>
      </c>
      <c r="C32" s="42" t="s">
        <v>27</v>
      </c>
      <c r="D32" s="29" t="s">
        <v>84</v>
      </c>
      <c r="E32" s="25"/>
      <c r="F32" s="31">
        <f>F33</f>
        <v>11294</v>
      </c>
      <c r="G32" s="69">
        <f>G33</f>
        <v>11294</v>
      </c>
    </row>
    <row r="33" spans="1:7" ht="13.5" customHeight="1">
      <c r="A33" s="32" t="s">
        <v>75</v>
      </c>
      <c r="B33" s="42" t="s">
        <v>7</v>
      </c>
      <c r="C33" s="42" t="s">
        <v>27</v>
      </c>
      <c r="D33" s="29" t="s">
        <v>84</v>
      </c>
      <c r="E33" s="25" t="s">
        <v>53</v>
      </c>
      <c r="F33" s="28">
        <v>11294</v>
      </c>
      <c r="G33" s="87">
        <v>11294</v>
      </c>
    </row>
    <row r="34" spans="1:7" ht="25.5" customHeight="1">
      <c r="A34" s="32" t="s">
        <v>58</v>
      </c>
      <c r="B34" s="29" t="s">
        <v>7</v>
      </c>
      <c r="C34" s="29" t="s">
        <v>27</v>
      </c>
      <c r="D34" s="29" t="s">
        <v>135</v>
      </c>
      <c r="E34" s="30"/>
      <c r="F34" s="72">
        <f>F35+F36</f>
        <v>1690</v>
      </c>
      <c r="G34" s="72">
        <f>G35+G36</f>
        <v>1690</v>
      </c>
    </row>
    <row r="35" spans="1:7" ht="24" customHeight="1">
      <c r="A35" s="50" t="s">
        <v>46</v>
      </c>
      <c r="B35" s="30" t="s">
        <v>7</v>
      </c>
      <c r="C35" s="30" t="s">
        <v>27</v>
      </c>
      <c r="D35" s="30" t="s">
        <v>135</v>
      </c>
      <c r="E35" s="30" t="s">
        <v>45</v>
      </c>
      <c r="F35" s="31"/>
      <c r="G35" s="87"/>
    </row>
    <row r="36" spans="1:7" ht="22.5">
      <c r="A36" s="50" t="s">
        <v>39</v>
      </c>
      <c r="B36" s="30" t="s">
        <v>7</v>
      </c>
      <c r="C36" s="30" t="s">
        <v>27</v>
      </c>
      <c r="D36" s="30" t="s">
        <v>135</v>
      </c>
      <c r="E36" s="30" t="s">
        <v>38</v>
      </c>
      <c r="F36" s="31">
        <v>1690</v>
      </c>
      <c r="G36" s="87">
        <v>1690</v>
      </c>
    </row>
    <row r="37" spans="1:7" ht="15" customHeight="1">
      <c r="A37" s="34" t="s">
        <v>66</v>
      </c>
      <c r="B37" s="54" t="s">
        <v>7</v>
      </c>
      <c r="C37" s="54" t="s">
        <v>27</v>
      </c>
      <c r="D37" s="30" t="s">
        <v>77</v>
      </c>
      <c r="E37" s="25"/>
      <c r="F37" s="77">
        <f>F38</f>
        <v>149773.10999999999</v>
      </c>
      <c r="G37" s="77">
        <f>G38</f>
        <v>149773.10999999999</v>
      </c>
    </row>
    <row r="38" spans="1:7" ht="14.25" customHeight="1">
      <c r="A38" s="50" t="s">
        <v>67</v>
      </c>
      <c r="B38" s="54" t="s">
        <v>7</v>
      </c>
      <c r="C38" s="54" t="s">
        <v>27</v>
      </c>
      <c r="D38" s="30" t="s">
        <v>78</v>
      </c>
      <c r="E38" s="25"/>
      <c r="F38" s="31">
        <f>F39+F40</f>
        <v>149773.10999999999</v>
      </c>
      <c r="G38" s="31">
        <f>G39+G40</f>
        <v>149773.10999999999</v>
      </c>
    </row>
    <row r="39" spans="1:7" ht="14.25" customHeight="1">
      <c r="A39" s="50" t="s">
        <v>46</v>
      </c>
      <c r="B39" s="42" t="s">
        <v>7</v>
      </c>
      <c r="C39" s="42" t="s">
        <v>27</v>
      </c>
      <c r="D39" s="29" t="s">
        <v>78</v>
      </c>
      <c r="E39" s="42" t="s">
        <v>45</v>
      </c>
      <c r="F39" s="28"/>
      <c r="G39" s="28"/>
    </row>
    <row r="40" spans="1:7" ht="23.25" customHeight="1">
      <c r="A40" s="50" t="s">
        <v>39</v>
      </c>
      <c r="B40" s="54" t="s">
        <v>7</v>
      </c>
      <c r="C40" s="54" t="s">
        <v>27</v>
      </c>
      <c r="D40" s="30" t="s">
        <v>78</v>
      </c>
      <c r="E40" s="25" t="s">
        <v>38</v>
      </c>
      <c r="F40" s="28">
        <v>149773.10999999999</v>
      </c>
      <c r="G40" s="87">
        <v>149773.10999999999</v>
      </c>
    </row>
    <row r="41" spans="1:7" ht="14.25" customHeight="1">
      <c r="A41" s="34" t="s">
        <v>28</v>
      </c>
      <c r="B41" s="56" t="s">
        <v>10</v>
      </c>
      <c r="C41" s="56" t="s">
        <v>8</v>
      </c>
      <c r="D41" s="30"/>
      <c r="E41" s="24"/>
      <c r="F41" s="76">
        <f t="shared" ref="F41:G43" si="2">F42</f>
        <v>188990</v>
      </c>
      <c r="G41" s="76">
        <f t="shared" si="2"/>
        <v>188990</v>
      </c>
    </row>
    <row r="42" spans="1:7" ht="12.75" customHeight="1">
      <c r="A42" s="57" t="s">
        <v>29</v>
      </c>
      <c r="B42" s="54" t="s">
        <v>10</v>
      </c>
      <c r="C42" s="54" t="s">
        <v>12</v>
      </c>
      <c r="D42" s="30"/>
      <c r="E42" s="25"/>
      <c r="F42" s="26">
        <f t="shared" si="2"/>
        <v>188990</v>
      </c>
      <c r="G42" s="26">
        <f t="shared" si="2"/>
        <v>188990</v>
      </c>
    </row>
    <row r="43" spans="1:7" ht="45.75" customHeight="1">
      <c r="A43" s="58" t="s">
        <v>72</v>
      </c>
      <c r="B43" s="30" t="s">
        <v>10</v>
      </c>
      <c r="C43" s="30" t="s">
        <v>12</v>
      </c>
      <c r="D43" s="30" t="s">
        <v>85</v>
      </c>
      <c r="E43" s="27"/>
      <c r="F43" s="70">
        <f t="shared" si="2"/>
        <v>188990</v>
      </c>
      <c r="G43" s="90">
        <f t="shared" si="2"/>
        <v>188990</v>
      </c>
    </row>
    <row r="44" spans="1:7" ht="22.5">
      <c r="A44" s="50" t="s">
        <v>26</v>
      </c>
      <c r="B44" s="30" t="s">
        <v>10</v>
      </c>
      <c r="C44" s="30" t="s">
        <v>12</v>
      </c>
      <c r="D44" s="30" t="s">
        <v>80</v>
      </c>
      <c r="E44" s="27"/>
      <c r="F44" s="28">
        <f>F45+F46+F47</f>
        <v>188990</v>
      </c>
      <c r="G44" s="28">
        <f>G45+G46+G47</f>
        <v>188990</v>
      </c>
    </row>
    <row r="45" spans="1:7" ht="22.5">
      <c r="A45" s="50" t="s">
        <v>37</v>
      </c>
      <c r="B45" s="30" t="s">
        <v>10</v>
      </c>
      <c r="C45" s="30" t="s">
        <v>12</v>
      </c>
      <c r="D45" s="30" t="s">
        <v>80</v>
      </c>
      <c r="E45" s="27" t="s">
        <v>36</v>
      </c>
      <c r="F45" s="28">
        <v>128127.29</v>
      </c>
      <c r="G45" s="87">
        <v>128127.29</v>
      </c>
    </row>
    <row r="46" spans="1:7" ht="22.5">
      <c r="A46" s="32" t="s">
        <v>143</v>
      </c>
      <c r="B46" s="29" t="s">
        <v>10</v>
      </c>
      <c r="C46" s="29" t="s">
        <v>12</v>
      </c>
      <c r="D46" s="29" t="s">
        <v>80</v>
      </c>
      <c r="E46" s="29" t="s">
        <v>137</v>
      </c>
      <c r="F46" s="28">
        <v>37486.47</v>
      </c>
      <c r="G46" s="87">
        <v>37486.47</v>
      </c>
    </row>
    <row r="47" spans="1:7" ht="15.75" customHeight="1">
      <c r="A47" s="50" t="s">
        <v>39</v>
      </c>
      <c r="B47" s="30" t="s">
        <v>10</v>
      </c>
      <c r="C47" s="30" t="s">
        <v>12</v>
      </c>
      <c r="D47" s="30" t="s">
        <v>80</v>
      </c>
      <c r="E47" s="27" t="s">
        <v>38</v>
      </c>
      <c r="F47" s="28">
        <v>23376.240000000002</v>
      </c>
      <c r="G47" s="87">
        <v>23376.240000000002</v>
      </c>
    </row>
    <row r="48" spans="1:7" ht="19.5" customHeight="1">
      <c r="A48" s="74" t="s">
        <v>92</v>
      </c>
      <c r="B48" s="43" t="s">
        <v>12</v>
      </c>
      <c r="C48" s="43" t="s">
        <v>8</v>
      </c>
      <c r="D48" s="43"/>
      <c r="E48" s="43"/>
      <c r="F48" s="76">
        <f>F49+F53</f>
        <v>0</v>
      </c>
      <c r="G48" s="76">
        <f>G49+G53</f>
        <v>0</v>
      </c>
    </row>
    <row r="49" spans="1:8" ht="25.5" customHeight="1">
      <c r="A49" s="32" t="s">
        <v>152</v>
      </c>
      <c r="B49" s="42" t="s">
        <v>12</v>
      </c>
      <c r="C49" s="42" t="s">
        <v>21</v>
      </c>
      <c r="D49" s="43"/>
      <c r="E49" s="43"/>
      <c r="F49" s="26">
        <f t="shared" ref="F49:G51" si="3">F50</f>
        <v>0</v>
      </c>
      <c r="G49" s="26">
        <f t="shared" si="3"/>
        <v>0</v>
      </c>
    </row>
    <row r="50" spans="1:8" ht="22.5">
      <c r="A50" s="75" t="s">
        <v>93</v>
      </c>
      <c r="B50" s="42" t="s">
        <v>12</v>
      </c>
      <c r="C50" s="42" t="s">
        <v>21</v>
      </c>
      <c r="D50" s="29" t="s">
        <v>83</v>
      </c>
      <c r="E50" s="42"/>
      <c r="F50" s="38">
        <f t="shared" si="3"/>
        <v>0</v>
      </c>
      <c r="G50" s="38">
        <f t="shared" si="3"/>
        <v>0</v>
      </c>
    </row>
    <row r="51" spans="1:8" ht="29.25" customHeight="1">
      <c r="A51" s="32" t="s">
        <v>64</v>
      </c>
      <c r="B51" s="29" t="s">
        <v>12</v>
      </c>
      <c r="C51" s="29" t="s">
        <v>21</v>
      </c>
      <c r="D51" s="29" t="s">
        <v>134</v>
      </c>
      <c r="E51" s="29"/>
      <c r="F51" s="28">
        <f t="shared" si="3"/>
        <v>0</v>
      </c>
      <c r="G51" s="28">
        <f t="shared" si="3"/>
        <v>0</v>
      </c>
    </row>
    <row r="52" spans="1:8" ht="24" customHeight="1">
      <c r="A52" s="32" t="s">
        <v>39</v>
      </c>
      <c r="B52" s="29" t="s">
        <v>12</v>
      </c>
      <c r="C52" s="29" t="s">
        <v>21</v>
      </c>
      <c r="D52" s="29" t="s">
        <v>134</v>
      </c>
      <c r="E52" s="29" t="s">
        <v>38</v>
      </c>
      <c r="F52" s="28">
        <v>0</v>
      </c>
      <c r="G52" s="87"/>
    </row>
    <row r="53" spans="1:8">
      <c r="A53" s="59" t="s">
        <v>49</v>
      </c>
      <c r="B53" s="54" t="s">
        <v>12</v>
      </c>
      <c r="C53" s="54" t="s">
        <v>23</v>
      </c>
      <c r="D53" s="30"/>
      <c r="E53" s="25"/>
      <c r="F53" s="26">
        <f>F55+F58</f>
        <v>0</v>
      </c>
      <c r="G53" s="26">
        <f>G55+G58</f>
        <v>0</v>
      </c>
    </row>
    <row r="54" spans="1:8">
      <c r="A54" s="60" t="s">
        <v>73</v>
      </c>
      <c r="B54" s="30" t="s">
        <v>12</v>
      </c>
      <c r="C54" s="30" t="s">
        <v>23</v>
      </c>
      <c r="D54" s="30" t="s">
        <v>82</v>
      </c>
      <c r="E54" s="27"/>
      <c r="F54" s="28">
        <f>F55+F58</f>
        <v>0</v>
      </c>
      <c r="G54" s="87"/>
    </row>
    <row r="55" spans="1:8">
      <c r="A55" s="58" t="s">
        <v>94</v>
      </c>
      <c r="B55" s="30" t="s">
        <v>12</v>
      </c>
      <c r="C55" s="30" t="s">
        <v>23</v>
      </c>
      <c r="D55" s="30" t="s">
        <v>87</v>
      </c>
      <c r="E55" s="27"/>
      <c r="F55" s="45">
        <f>F56</f>
        <v>0</v>
      </c>
      <c r="G55" s="45">
        <f>G56</f>
        <v>0</v>
      </c>
    </row>
    <row r="56" spans="1:8" ht="22.5">
      <c r="A56" s="50" t="s">
        <v>39</v>
      </c>
      <c r="B56" s="30" t="s">
        <v>12</v>
      </c>
      <c r="C56" s="30" t="s">
        <v>23</v>
      </c>
      <c r="D56" s="30" t="s">
        <v>87</v>
      </c>
      <c r="E56" s="27" t="s">
        <v>38</v>
      </c>
      <c r="F56" s="40"/>
      <c r="G56" s="87"/>
    </row>
    <row r="57" spans="1:8" ht="19.5" hidden="1" customHeight="1">
      <c r="A57" s="60"/>
      <c r="B57" s="30"/>
      <c r="C57" s="30"/>
      <c r="D57" s="30"/>
      <c r="E57" s="27"/>
      <c r="F57" s="28"/>
      <c r="G57" s="87"/>
    </row>
    <row r="58" spans="1:8" ht="27" customHeight="1">
      <c r="A58" s="58" t="s">
        <v>91</v>
      </c>
      <c r="B58" s="30" t="s">
        <v>12</v>
      </c>
      <c r="C58" s="30" t="s">
        <v>23</v>
      </c>
      <c r="D58" s="30" t="s">
        <v>81</v>
      </c>
      <c r="E58" s="27"/>
      <c r="F58" s="45">
        <f>F59</f>
        <v>0</v>
      </c>
      <c r="G58" s="45">
        <f>G59</f>
        <v>0</v>
      </c>
    </row>
    <row r="59" spans="1:8" ht="22.5">
      <c r="A59" s="50" t="s">
        <v>39</v>
      </c>
      <c r="B59" s="30" t="s">
        <v>12</v>
      </c>
      <c r="C59" s="30" t="s">
        <v>23</v>
      </c>
      <c r="D59" s="30" t="s">
        <v>81</v>
      </c>
      <c r="E59" s="27" t="s">
        <v>38</v>
      </c>
      <c r="F59" s="28"/>
      <c r="G59" s="87"/>
      <c r="H59" s="16"/>
    </row>
    <row r="60" spans="1:8" ht="18" customHeight="1">
      <c r="A60" s="34" t="s">
        <v>17</v>
      </c>
      <c r="B60" s="56" t="s">
        <v>14</v>
      </c>
      <c r="C60" s="56" t="s">
        <v>8</v>
      </c>
      <c r="D60" s="30"/>
      <c r="E60" s="24"/>
      <c r="F60" s="76">
        <f>F61+F70</f>
        <v>457000</v>
      </c>
      <c r="G60" s="76">
        <f>G61+G70</f>
        <v>457000</v>
      </c>
      <c r="H60" s="16"/>
    </row>
    <row r="61" spans="1:8" s="1" customFormat="1" ht="17.25" customHeight="1">
      <c r="A61" s="59" t="s">
        <v>34</v>
      </c>
      <c r="B61" s="54" t="s">
        <v>14</v>
      </c>
      <c r="C61" s="54" t="s">
        <v>21</v>
      </c>
      <c r="D61" s="30"/>
      <c r="E61" s="42"/>
      <c r="F61" s="26">
        <f>F66+F62</f>
        <v>457000</v>
      </c>
      <c r="G61" s="26">
        <f>G66+G62</f>
        <v>457000</v>
      </c>
    </row>
    <row r="62" spans="1:8" ht="18" customHeight="1">
      <c r="A62" s="34" t="s">
        <v>71</v>
      </c>
      <c r="B62" s="30" t="s">
        <v>14</v>
      </c>
      <c r="C62" s="29" t="s">
        <v>21</v>
      </c>
      <c r="D62" s="29" t="s">
        <v>83</v>
      </c>
      <c r="E62" s="24"/>
      <c r="F62" s="73">
        <f>F63</f>
        <v>457000</v>
      </c>
      <c r="G62" s="73">
        <f>G63</f>
        <v>457000</v>
      </c>
      <c r="H62" s="16"/>
    </row>
    <row r="63" spans="1:8" s="1" customFormat="1" ht="40.5" customHeight="1">
      <c r="A63" s="50" t="s">
        <v>59</v>
      </c>
      <c r="B63" s="30" t="s">
        <v>14</v>
      </c>
      <c r="C63" s="29" t="s">
        <v>21</v>
      </c>
      <c r="D63" s="29" t="s">
        <v>96</v>
      </c>
      <c r="E63" s="29"/>
      <c r="F63" s="28">
        <f>F64+F65</f>
        <v>457000</v>
      </c>
      <c r="G63" s="28">
        <f>G64+G65</f>
        <v>457000</v>
      </c>
    </row>
    <row r="64" spans="1:8" s="1" customFormat="1" ht="26.25" customHeight="1">
      <c r="A64" s="50" t="s">
        <v>46</v>
      </c>
      <c r="B64" s="30" t="s">
        <v>14</v>
      </c>
      <c r="C64" s="29" t="s">
        <v>21</v>
      </c>
      <c r="D64" s="29" t="s">
        <v>96</v>
      </c>
      <c r="E64" s="29" t="s">
        <v>45</v>
      </c>
      <c r="F64" s="28"/>
      <c r="G64" s="89"/>
    </row>
    <row r="65" spans="1:8" s="1" customFormat="1" ht="21.75" customHeight="1">
      <c r="A65" s="50" t="s">
        <v>39</v>
      </c>
      <c r="B65" s="30" t="s">
        <v>14</v>
      </c>
      <c r="C65" s="29" t="s">
        <v>21</v>
      </c>
      <c r="D65" s="29" t="s">
        <v>96</v>
      </c>
      <c r="E65" s="29" t="s">
        <v>38</v>
      </c>
      <c r="F65" s="28">
        <v>457000</v>
      </c>
      <c r="G65" s="89">
        <v>457000</v>
      </c>
    </row>
    <row r="66" spans="1:8" s="1" customFormat="1" ht="14.25" customHeight="1">
      <c r="A66" s="61" t="s">
        <v>73</v>
      </c>
      <c r="B66" s="30" t="s">
        <v>14</v>
      </c>
      <c r="C66" s="29" t="s">
        <v>21</v>
      </c>
      <c r="D66" s="29" t="s">
        <v>82</v>
      </c>
      <c r="E66" s="29"/>
      <c r="F66" s="45">
        <f>F67</f>
        <v>0</v>
      </c>
      <c r="G66" s="45">
        <f>G67</f>
        <v>0</v>
      </c>
    </row>
    <row r="67" spans="1:8" s="1" customFormat="1" ht="25.5" customHeight="1">
      <c r="A67" s="50" t="s">
        <v>95</v>
      </c>
      <c r="B67" s="30" t="s">
        <v>14</v>
      </c>
      <c r="C67" s="29" t="s">
        <v>21</v>
      </c>
      <c r="D67" s="29" t="s">
        <v>130</v>
      </c>
      <c r="E67" s="29"/>
      <c r="F67" s="28">
        <f>F69+F68</f>
        <v>0</v>
      </c>
      <c r="G67" s="28">
        <f>G69+G68</f>
        <v>0</v>
      </c>
    </row>
    <row r="68" spans="1:8" s="1" customFormat="1" ht="22.5">
      <c r="A68" s="50" t="s">
        <v>46</v>
      </c>
      <c r="B68" s="30" t="s">
        <v>14</v>
      </c>
      <c r="C68" s="29" t="s">
        <v>21</v>
      </c>
      <c r="D68" s="29" t="s">
        <v>130</v>
      </c>
      <c r="E68" s="29" t="s">
        <v>45</v>
      </c>
      <c r="F68" s="28"/>
      <c r="G68" s="89"/>
    </row>
    <row r="69" spans="1:8" s="1" customFormat="1" ht="22.5">
      <c r="A69" s="50" t="s">
        <v>39</v>
      </c>
      <c r="B69" s="30" t="s">
        <v>31</v>
      </c>
      <c r="C69" s="29" t="s">
        <v>21</v>
      </c>
      <c r="D69" s="29" t="s">
        <v>130</v>
      </c>
      <c r="E69" s="29" t="s">
        <v>38</v>
      </c>
      <c r="F69" s="28"/>
      <c r="G69" s="89"/>
    </row>
    <row r="70" spans="1:8" s="1" customFormat="1">
      <c r="A70" s="50" t="s">
        <v>56</v>
      </c>
      <c r="B70" s="30" t="s">
        <v>14</v>
      </c>
      <c r="C70" s="29" t="s">
        <v>55</v>
      </c>
      <c r="D70" s="29"/>
      <c r="E70" s="29"/>
      <c r="F70" s="71">
        <f>F71+F75</f>
        <v>0</v>
      </c>
      <c r="G70" s="71">
        <f>G71+G75</f>
        <v>0</v>
      </c>
    </row>
    <row r="71" spans="1:8" s="1" customFormat="1">
      <c r="A71" s="60" t="s">
        <v>66</v>
      </c>
      <c r="B71" s="30" t="s">
        <v>14</v>
      </c>
      <c r="C71" s="29" t="s">
        <v>55</v>
      </c>
      <c r="D71" s="29" t="s">
        <v>77</v>
      </c>
      <c r="E71" s="29"/>
      <c r="F71" s="73">
        <f>F72</f>
        <v>0</v>
      </c>
      <c r="G71" s="73">
        <f>G72</f>
        <v>0</v>
      </c>
    </row>
    <row r="72" spans="1:8" s="1" customFormat="1" ht="15.75" customHeight="1">
      <c r="A72" s="50" t="s">
        <v>57</v>
      </c>
      <c r="B72" s="30" t="s">
        <v>14</v>
      </c>
      <c r="C72" s="29" t="s">
        <v>55</v>
      </c>
      <c r="D72" s="29" t="s">
        <v>110</v>
      </c>
      <c r="E72" s="29"/>
      <c r="F72" s="28">
        <f>F73</f>
        <v>0</v>
      </c>
      <c r="G72" s="28">
        <f>G73</f>
        <v>0</v>
      </c>
    </row>
    <row r="73" spans="1:8" s="1" customFormat="1" ht="22.5">
      <c r="A73" s="50" t="s">
        <v>39</v>
      </c>
      <c r="B73" s="30" t="s">
        <v>14</v>
      </c>
      <c r="C73" s="29" t="s">
        <v>55</v>
      </c>
      <c r="D73" s="29" t="s">
        <v>110</v>
      </c>
      <c r="E73" s="29" t="s">
        <v>38</v>
      </c>
      <c r="F73" s="28"/>
      <c r="G73" s="89"/>
    </row>
    <row r="74" spans="1:8" s="1" customFormat="1" hidden="1">
      <c r="A74" s="50" t="s">
        <v>44</v>
      </c>
      <c r="B74" s="30" t="s">
        <v>14</v>
      </c>
      <c r="C74" s="29" t="s">
        <v>55</v>
      </c>
      <c r="D74" s="29" t="s">
        <v>111</v>
      </c>
      <c r="E74" s="29" t="s">
        <v>42</v>
      </c>
      <c r="F74" s="28"/>
      <c r="G74" s="89"/>
    </row>
    <row r="75" spans="1:8" s="1" customFormat="1" ht="21">
      <c r="A75" s="55" t="s">
        <v>112</v>
      </c>
      <c r="B75" s="30" t="s">
        <v>14</v>
      </c>
      <c r="C75" s="29" t="s">
        <v>55</v>
      </c>
      <c r="D75" s="29" t="s">
        <v>113</v>
      </c>
      <c r="E75" s="29"/>
      <c r="F75" s="45">
        <f>F76</f>
        <v>0</v>
      </c>
      <c r="G75" s="45">
        <f>G76</f>
        <v>0</v>
      </c>
    </row>
    <row r="76" spans="1:8" s="1" customFormat="1" ht="22.5">
      <c r="A76" s="50" t="s">
        <v>39</v>
      </c>
      <c r="B76" s="30" t="s">
        <v>14</v>
      </c>
      <c r="C76" s="29" t="s">
        <v>55</v>
      </c>
      <c r="D76" s="29" t="s">
        <v>113</v>
      </c>
      <c r="E76" s="29" t="s">
        <v>38</v>
      </c>
      <c r="F76" s="28"/>
      <c r="G76" s="89"/>
    </row>
    <row r="77" spans="1:8" s="2" customFormat="1" ht="16.5" customHeight="1">
      <c r="A77" s="34" t="s">
        <v>25</v>
      </c>
      <c r="B77" s="56" t="s">
        <v>15</v>
      </c>
      <c r="C77" s="43" t="s">
        <v>8</v>
      </c>
      <c r="D77" s="29"/>
      <c r="E77" s="24"/>
      <c r="F77" s="76">
        <f>F78+F86+F96+F118</f>
        <v>6935189.6199999992</v>
      </c>
      <c r="G77" s="76">
        <f>G78+G86+G96+G118</f>
        <v>6653439.6199999992</v>
      </c>
      <c r="H77" s="17"/>
    </row>
    <row r="78" spans="1:8" s="2" customFormat="1">
      <c r="A78" s="57" t="s">
        <v>32</v>
      </c>
      <c r="B78" s="54" t="s">
        <v>15</v>
      </c>
      <c r="C78" s="42" t="s">
        <v>7</v>
      </c>
      <c r="D78" s="29"/>
      <c r="E78" s="25"/>
      <c r="F78" s="44">
        <f>F79+F83</f>
        <v>383264.24</v>
      </c>
      <c r="G78" s="44">
        <f>G79+G83</f>
        <v>383264.24</v>
      </c>
    </row>
    <row r="79" spans="1:8" s="2" customFormat="1">
      <c r="A79" s="34" t="s">
        <v>71</v>
      </c>
      <c r="B79" s="30" t="s">
        <v>15</v>
      </c>
      <c r="C79" s="29" t="s">
        <v>7</v>
      </c>
      <c r="D79" s="29" t="s">
        <v>83</v>
      </c>
      <c r="E79" s="25"/>
      <c r="F79" s="72">
        <f>F80</f>
        <v>46230</v>
      </c>
      <c r="G79" s="72">
        <f>G80</f>
        <v>46230</v>
      </c>
    </row>
    <row r="80" spans="1:8" s="2" customFormat="1" ht="56.25">
      <c r="A80" s="50" t="s">
        <v>60</v>
      </c>
      <c r="B80" s="30" t="s">
        <v>15</v>
      </c>
      <c r="C80" s="29" t="s">
        <v>7</v>
      </c>
      <c r="D80" s="29" t="s">
        <v>97</v>
      </c>
      <c r="E80" s="29"/>
      <c r="F80" s="28">
        <f>F81+F82</f>
        <v>46230</v>
      </c>
      <c r="G80" s="28">
        <f>G81+G82</f>
        <v>46230</v>
      </c>
    </row>
    <row r="81" spans="1:7" s="2" customFormat="1" ht="22.5">
      <c r="A81" s="50" t="s">
        <v>46</v>
      </c>
      <c r="B81" s="30" t="s">
        <v>15</v>
      </c>
      <c r="C81" s="29" t="s">
        <v>7</v>
      </c>
      <c r="D81" s="29" t="s">
        <v>97</v>
      </c>
      <c r="E81" s="29" t="s">
        <v>45</v>
      </c>
      <c r="F81" s="28"/>
      <c r="G81" s="93"/>
    </row>
    <row r="82" spans="1:7" s="2" customFormat="1" ht="22.5">
      <c r="A82" s="50" t="s">
        <v>39</v>
      </c>
      <c r="B82" s="30" t="s">
        <v>15</v>
      </c>
      <c r="C82" s="30" t="s">
        <v>7</v>
      </c>
      <c r="D82" s="30" t="s">
        <v>97</v>
      </c>
      <c r="E82" s="29" t="s">
        <v>38</v>
      </c>
      <c r="F82" s="28">
        <v>46230</v>
      </c>
      <c r="G82" s="90">
        <v>46230</v>
      </c>
    </row>
    <row r="83" spans="1:7" s="2" customFormat="1">
      <c r="A83" s="61" t="s">
        <v>73</v>
      </c>
      <c r="B83" s="30" t="s">
        <v>15</v>
      </c>
      <c r="C83" s="30" t="s">
        <v>7</v>
      </c>
      <c r="D83" s="30" t="s">
        <v>82</v>
      </c>
      <c r="E83" s="29"/>
      <c r="F83" s="45">
        <f>F84</f>
        <v>337034.23999999999</v>
      </c>
      <c r="G83" s="45">
        <f>G84</f>
        <v>337034.23999999999</v>
      </c>
    </row>
    <row r="84" spans="1:7" s="2" customFormat="1">
      <c r="A84" s="50" t="s">
        <v>123</v>
      </c>
      <c r="B84" s="30" t="s">
        <v>15</v>
      </c>
      <c r="C84" s="30" t="s">
        <v>7</v>
      </c>
      <c r="D84" s="30" t="s">
        <v>124</v>
      </c>
      <c r="E84" s="27"/>
      <c r="F84" s="28">
        <f>F85</f>
        <v>337034.23999999999</v>
      </c>
      <c r="G84" s="28">
        <f>G85</f>
        <v>337034.23999999999</v>
      </c>
    </row>
    <row r="85" spans="1:7" s="2" customFormat="1" ht="22.5">
      <c r="A85" s="50" t="s">
        <v>39</v>
      </c>
      <c r="B85" s="30" t="s">
        <v>15</v>
      </c>
      <c r="C85" s="30" t="s">
        <v>7</v>
      </c>
      <c r="D85" s="30" t="s">
        <v>124</v>
      </c>
      <c r="E85" s="27" t="s">
        <v>38</v>
      </c>
      <c r="F85" s="28">
        <v>337034.23999999999</v>
      </c>
      <c r="G85" s="90">
        <v>337034.23999999999</v>
      </c>
    </row>
    <row r="86" spans="1:7" s="2" customFormat="1" ht="13.5" customHeight="1">
      <c r="A86" s="62" t="s">
        <v>50</v>
      </c>
      <c r="B86" s="54" t="s">
        <v>15</v>
      </c>
      <c r="C86" s="54" t="s">
        <v>10</v>
      </c>
      <c r="D86" s="30"/>
      <c r="E86" s="42"/>
      <c r="F86" s="46">
        <f>F87+F91</f>
        <v>3819653.02</v>
      </c>
      <c r="G86" s="46">
        <f>G87+G91</f>
        <v>3819653.02</v>
      </c>
    </row>
    <row r="87" spans="1:7" s="2" customFormat="1" ht="17.25" customHeight="1">
      <c r="A87" s="34" t="s">
        <v>71</v>
      </c>
      <c r="B87" s="30" t="s">
        <v>15</v>
      </c>
      <c r="C87" s="30" t="s">
        <v>10</v>
      </c>
      <c r="D87" s="30" t="s">
        <v>83</v>
      </c>
      <c r="E87" s="42"/>
      <c r="F87" s="73">
        <f>F88</f>
        <v>2621600.15</v>
      </c>
      <c r="G87" s="73">
        <f>G88</f>
        <v>2621600.15</v>
      </c>
    </row>
    <row r="88" spans="1:7" s="2" customFormat="1" ht="45">
      <c r="A88" s="50" t="s">
        <v>61</v>
      </c>
      <c r="B88" s="30" t="s">
        <v>15</v>
      </c>
      <c r="C88" s="30" t="s">
        <v>10</v>
      </c>
      <c r="D88" s="29" t="s">
        <v>98</v>
      </c>
      <c r="E88" s="29"/>
      <c r="F88" s="28">
        <f>F89+F90</f>
        <v>2621600.15</v>
      </c>
      <c r="G88" s="28">
        <f>G89+G90</f>
        <v>2621600.15</v>
      </c>
    </row>
    <row r="89" spans="1:7" s="2" customFormat="1" ht="22.5">
      <c r="A89" s="50" t="s">
        <v>46</v>
      </c>
      <c r="B89" s="30" t="s">
        <v>15</v>
      </c>
      <c r="C89" s="30" t="s">
        <v>10</v>
      </c>
      <c r="D89" s="30" t="s">
        <v>98</v>
      </c>
      <c r="E89" s="29" t="s">
        <v>45</v>
      </c>
      <c r="F89" s="28"/>
      <c r="G89" s="87"/>
    </row>
    <row r="90" spans="1:7" s="2" customFormat="1" ht="22.5">
      <c r="A90" s="50" t="s">
        <v>39</v>
      </c>
      <c r="B90" s="30" t="s">
        <v>15</v>
      </c>
      <c r="C90" s="30" t="s">
        <v>10</v>
      </c>
      <c r="D90" s="30" t="s">
        <v>98</v>
      </c>
      <c r="E90" s="29" t="s">
        <v>38</v>
      </c>
      <c r="F90" s="28">
        <v>2621600.15</v>
      </c>
      <c r="G90" s="87">
        <v>2621600.15</v>
      </c>
    </row>
    <row r="91" spans="1:7" s="2" customFormat="1">
      <c r="A91" s="61" t="s">
        <v>73</v>
      </c>
      <c r="B91" s="30" t="s">
        <v>15</v>
      </c>
      <c r="C91" s="30" t="s">
        <v>10</v>
      </c>
      <c r="D91" s="30" t="s">
        <v>82</v>
      </c>
      <c r="E91" s="29"/>
      <c r="F91" s="45">
        <f>F92</f>
        <v>1198052.8700000001</v>
      </c>
      <c r="G91" s="45">
        <f>G92</f>
        <v>1198052.8700000001</v>
      </c>
    </row>
    <row r="92" spans="1:7" s="2" customFormat="1" ht="41.25" customHeight="1">
      <c r="A92" s="58" t="s">
        <v>74</v>
      </c>
      <c r="B92" s="30" t="s">
        <v>15</v>
      </c>
      <c r="C92" s="30" t="s">
        <v>10</v>
      </c>
      <c r="D92" s="30" t="s">
        <v>103</v>
      </c>
      <c r="E92" s="29"/>
      <c r="F92" s="28">
        <f>F93+F94+F95</f>
        <v>1198052.8700000001</v>
      </c>
      <c r="G92" s="28">
        <f>G93+G94+G95</f>
        <v>1198052.8700000001</v>
      </c>
    </row>
    <row r="93" spans="1:7" s="2" customFormat="1" ht="24" customHeight="1">
      <c r="A93" s="32" t="s">
        <v>46</v>
      </c>
      <c r="B93" s="29" t="s">
        <v>15</v>
      </c>
      <c r="C93" s="29" t="s">
        <v>10</v>
      </c>
      <c r="D93" s="29" t="s">
        <v>103</v>
      </c>
      <c r="E93" s="29" t="s">
        <v>45</v>
      </c>
      <c r="F93" s="28"/>
      <c r="G93" s="94"/>
    </row>
    <row r="94" spans="1:7" s="2" customFormat="1" ht="24" customHeight="1">
      <c r="A94" s="32" t="s">
        <v>39</v>
      </c>
      <c r="B94" s="29" t="s">
        <v>15</v>
      </c>
      <c r="C94" s="29" t="s">
        <v>10</v>
      </c>
      <c r="D94" s="29" t="s">
        <v>103</v>
      </c>
      <c r="E94" s="29" t="s">
        <v>38</v>
      </c>
      <c r="F94" s="28">
        <v>1198052.8700000001</v>
      </c>
      <c r="G94" s="87">
        <v>1198052.8700000001</v>
      </c>
    </row>
    <row r="95" spans="1:7" s="2" customFormat="1" ht="24" customHeight="1">
      <c r="A95" s="32" t="s">
        <v>145</v>
      </c>
      <c r="B95" s="29" t="s">
        <v>15</v>
      </c>
      <c r="C95" s="29" t="s">
        <v>10</v>
      </c>
      <c r="D95" s="29" t="s">
        <v>103</v>
      </c>
      <c r="E95" s="29" t="s">
        <v>54</v>
      </c>
      <c r="F95" s="28"/>
      <c r="G95" s="87"/>
    </row>
    <row r="96" spans="1:7" s="2" customFormat="1" ht="16.5" customHeight="1">
      <c r="A96" s="63" t="s">
        <v>47</v>
      </c>
      <c r="B96" s="54" t="s">
        <v>15</v>
      </c>
      <c r="C96" s="54" t="s">
        <v>12</v>
      </c>
      <c r="D96" s="30"/>
      <c r="E96" s="42"/>
      <c r="F96" s="46">
        <f>F98+F101+F105+F109+F112+F115+F107</f>
        <v>1529447.3599999999</v>
      </c>
      <c r="G96" s="46">
        <f>G98+G101+G105+G109+G112+G115+G107</f>
        <v>1247697.3599999999</v>
      </c>
    </row>
    <row r="97" spans="1:7" s="2" customFormat="1" ht="18.75" customHeight="1">
      <c r="A97" s="34" t="s">
        <v>71</v>
      </c>
      <c r="B97" s="30" t="s">
        <v>15</v>
      </c>
      <c r="C97" s="30" t="s">
        <v>12</v>
      </c>
      <c r="D97" s="30" t="s">
        <v>83</v>
      </c>
      <c r="E97" s="42"/>
      <c r="F97" s="38">
        <f>F98</f>
        <v>380800</v>
      </c>
      <c r="G97" s="95"/>
    </row>
    <row r="98" spans="1:7" s="2" customFormat="1" ht="22.5">
      <c r="A98" s="50" t="s">
        <v>62</v>
      </c>
      <c r="B98" s="30" t="s">
        <v>15</v>
      </c>
      <c r="C98" s="29" t="s">
        <v>12</v>
      </c>
      <c r="D98" s="29" t="s">
        <v>99</v>
      </c>
      <c r="E98" s="30"/>
      <c r="F98" s="45">
        <f>F99+F100</f>
        <v>380800</v>
      </c>
      <c r="G98" s="45">
        <f>G99+G100</f>
        <v>380800</v>
      </c>
    </row>
    <row r="99" spans="1:7" s="2" customFormat="1" ht="22.5">
      <c r="A99" s="50" t="s">
        <v>46</v>
      </c>
      <c r="B99" s="30" t="s">
        <v>15</v>
      </c>
      <c r="C99" s="29" t="s">
        <v>12</v>
      </c>
      <c r="D99" s="29" t="s">
        <v>99</v>
      </c>
      <c r="E99" s="30" t="s">
        <v>45</v>
      </c>
      <c r="F99" s="31"/>
      <c r="G99" s="94"/>
    </row>
    <row r="100" spans="1:7" s="2" customFormat="1" ht="22.5">
      <c r="A100" s="50" t="s">
        <v>39</v>
      </c>
      <c r="B100" s="30" t="s">
        <v>15</v>
      </c>
      <c r="C100" s="29" t="s">
        <v>12</v>
      </c>
      <c r="D100" s="29" t="s">
        <v>99</v>
      </c>
      <c r="E100" s="30" t="s">
        <v>38</v>
      </c>
      <c r="F100" s="31">
        <v>380800</v>
      </c>
      <c r="G100" s="87">
        <v>380800</v>
      </c>
    </row>
    <row r="101" spans="1:7" s="2" customFormat="1" ht="22.5">
      <c r="A101" s="50" t="s">
        <v>63</v>
      </c>
      <c r="B101" s="30" t="s">
        <v>15</v>
      </c>
      <c r="C101" s="29" t="s">
        <v>12</v>
      </c>
      <c r="D101" s="29" t="s">
        <v>100</v>
      </c>
      <c r="E101" s="30"/>
      <c r="F101" s="45">
        <f>F102+F103</f>
        <v>26800</v>
      </c>
      <c r="G101" s="45">
        <f>G102+G103</f>
        <v>26800</v>
      </c>
    </row>
    <row r="102" spans="1:7" s="2" customFormat="1" ht="22.5">
      <c r="A102" s="50" t="s">
        <v>46</v>
      </c>
      <c r="B102" s="30" t="s">
        <v>15</v>
      </c>
      <c r="C102" s="30" t="s">
        <v>12</v>
      </c>
      <c r="D102" s="30" t="s">
        <v>100</v>
      </c>
      <c r="E102" s="30" t="s">
        <v>45</v>
      </c>
      <c r="F102" s="31"/>
      <c r="G102" s="94"/>
    </row>
    <row r="103" spans="1:7" s="2" customFormat="1" ht="22.5">
      <c r="A103" s="50" t="s">
        <v>39</v>
      </c>
      <c r="B103" s="30" t="s">
        <v>15</v>
      </c>
      <c r="C103" s="30" t="s">
        <v>12</v>
      </c>
      <c r="D103" s="30" t="s">
        <v>100</v>
      </c>
      <c r="E103" s="30" t="s">
        <v>38</v>
      </c>
      <c r="F103" s="31">
        <v>26800</v>
      </c>
      <c r="G103" s="87">
        <v>26800</v>
      </c>
    </row>
    <row r="104" spans="1:7" s="2" customFormat="1" ht="16.5" customHeight="1">
      <c r="A104" s="61" t="s">
        <v>73</v>
      </c>
      <c r="B104" s="30" t="s">
        <v>15</v>
      </c>
      <c r="C104" s="30" t="s">
        <v>12</v>
      </c>
      <c r="D104" s="30" t="s">
        <v>82</v>
      </c>
      <c r="E104" s="47"/>
      <c r="F104" s="38">
        <f>F105+F107</f>
        <v>784423.90999999992</v>
      </c>
      <c r="G104" s="38">
        <f>G105+G107</f>
        <v>502673.91</v>
      </c>
    </row>
    <row r="105" spans="1:7" s="2" customFormat="1" ht="16.5" customHeight="1">
      <c r="A105" s="64" t="s">
        <v>48</v>
      </c>
      <c r="B105" s="30" t="s">
        <v>15</v>
      </c>
      <c r="C105" s="30" t="s">
        <v>12</v>
      </c>
      <c r="D105" s="30" t="s">
        <v>121</v>
      </c>
      <c r="E105" s="29"/>
      <c r="F105" s="45">
        <f>F106</f>
        <v>502673.91</v>
      </c>
      <c r="G105" s="45">
        <f>G106</f>
        <v>502673.91</v>
      </c>
    </row>
    <row r="106" spans="1:7" s="2" customFormat="1" ht="22.5">
      <c r="A106" s="65" t="s">
        <v>46</v>
      </c>
      <c r="B106" s="30" t="s">
        <v>15</v>
      </c>
      <c r="C106" s="30" t="s">
        <v>12</v>
      </c>
      <c r="D106" s="30" t="s">
        <v>121</v>
      </c>
      <c r="E106" s="29" t="s">
        <v>38</v>
      </c>
      <c r="F106" s="28">
        <v>502673.91</v>
      </c>
      <c r="G106" s="87">
        <v>502673.91</v>
      </c>
    </row>
    <row r="107" spans="1:7" s="2" customFormat="1">
      <c r="A107" s="107" t="s">
        <v>165</v>
      </c>
      <c r="B107" s="99" t="s">
        <v>15</v>
      </c>
      <c r="C107" s="99" t="s">
        <v>12</v>
      </c>
      <c r="D107" s="99" t="s">
        <v>163</v>
      </c>
      <c r="E107" s="99"/>
      <c r="F107" s="45">
        <f>F108</f>
        <v>281750</v>
      </c>
      <c r="G107" s="45">
        <f>G108</f>
        <v>0</v>
      </c>
    </row>
    <row r="108" spans="1:7" s="2" customFormat="1" ht="22.5">
      <c r="A108" s="107" t="s">
        <v>46</v>
      </c>
      <c r="B108" s="99" t="s">
        <v>15</v>
      </c>
      <c r="C108" s="99" t="s">
        <v>12</v>
      </c>
      <c r="D108" s="99" t="s">
        <v>163</v>
      </c>
      <c r="E108" s="99" t="s">
        <v>38</v>
      </c>
      <c r="F108" s="28">
        <v>281750</v>
      </c>
      <c r="G108" s="105"/>
    </row>
    <row r="109" spans="1:7" s="2" customFormat="1" ht="15" customHeight="1">
      <c r="A109" s="65" t="s">
        <v>68</v>
      </c>
      <c r="B109" s="30" t="s">
        <v>15</v>
      </c>
      <c r="C109" s="30" t="s">
        <v>12</v>
      </c>
      <c r="D109" s="30" t="s">
        <v>122</v>
      </c>
      <c r="E109" s="29"/>
      <c r="F109" s="45">
        <f>F110+F111</f>
        <v>43827.89</v>
      </c>
      <c r="G109" s="45">
        <f>G110+G111</f>
        <v>43827.89</v>
      </c>
    </row>
    <row r="110" spans="1:7" s="2" customFormat="1" ht="22.5" customHeight="1">
      <c r="A110" s="50" t="s">
        <v>46</v>
      </c>
      <c r="B110" s="30" t="s">
        <v>15</v>
      </c>
      <c r="C110" s="30" t="s">
        <v>12</v>
      </c>
      <c r="D110" s="30" t="s">
        <v>122</v>
      </c>
      <c r="E110" s="29" t="s">
        <v>45</v>
      </c>
      <c r="F110" s="28"/>
      <c r="G110" s="94"/>
    </row>
    <row r="111" spans="1:7" s="2" customFormat="1" ht="22.5" customHeight="1">
      <c r="A111" s="65" t="s">
        <v>46</v>
      </c>
      <c r="B111" s="30" t="s">
        <v>15</v>
      </c>
      <c r="C111" s="30" t="s">
        <v>12</v>
      </c>
      <c r="D111" s="30" t="s">
        <v>122</v>
      </c>
      <c r="E111" s="29" t="s">
        <v>38</v>
      </c>
      <c r="F111" s="28">
        <v>43827.89</v>
      </c>
      <c r="G111" s="91">
        <v>43827.89</v>
      </c>
    </row>
    <row r="112" spans="1:7" s="2" customFormat="1" ht="18" customHeight="1">
      <c r="A112" s="50" t="s">
        <v>126</v>
      </c>
      <c r="B112" s="30" t="s">
        <v>15</v>
      </c>
      <c r="C112" s="30" t="s">
        <v>12</v>
      </c>
      <c r="D112" s="30" t="s">
        <v>125</v>
      </c>
      <c r="E112" s="29"/>
      <c r="F112" s="45">
        <f>F113+F114</f>
        <v>0</v>
      </c>
      <c r="G112" s="45">
        <f>G113+G114</f>
        <v>0</v>
      </c>
    </row>
    <row r="113" spans="1:7" s="2" customFormat="1" ht="24.75" customHeight="1">
      <c r="A113" s="50" t="s">
        <v>46</v>
      </c>
      <c r="B113" s="30" t="s">
        <v>15</v>
      </c>
      <c r="C113" s="30" t="s">
        <v>12</v>
      </c>
      <c r="D113" s="30" t="s">
        <v>125</v>
      </c>
      <c r="E113" s="29" t="s">
        <v>45</v>
      </c>
      <c r="F113" s="28"/>
      <c r="G113" s="94"/>
    </row>
    <row r="114" spans="1:7" s="2" customFormat="1" ht="24.75" customHeight="1">
      <c r="A114" s="52" t="s">
        <v>46</v>
      </c>
      <c r="B114" s="29" t="s">
        <v>149</v>
      </c>
      <c r="C114" s="29" t="s">
        <v>12</v>
      </c>
      <c r="D114" s="29" t="s">
        <v>125</v>
      </c>
      <c r="E114" s="29" t="s">
        <v>38</v>
      </c>
      <c r="F114" s="28"/>
      <c r="G114" s="94"/>
    </row>
    <row r="115" spans="1:7" s="2" customFormat="1" ht="15.75" customHeight="1">
      <c r="A115" s="50" t="s">
        <v>128</v>
      </c>
      <c r="B115" s="30" t="s">
        <v>15</v>
      </c>
      <c r="C115" s="30" t="s">
        <v>12</v>
      </c>
      <c r="D115" s="30" t="s">
        <v>127</v>
      </c>
      <c r="E115" s="29"/>
      <c r="F115" s="45">
        <f>F116+F117</f>
        <v>293595.56</v>
      </c>
      <c r="G115" s="45">
        <f>G116+G117</f>
        <v>293595.56</v>
      </c>
    </row>
    <row r="116" spans="1:7" s="2" customFormat="1" ht="22.5" customHeight="1">
      <c r="A116" s="50" t="s">
        <v>46</v>
      </c>
      <c r="B116" s="30" t="s">
        <v>15</v>
      </c>
      <c r="C116" s="30" t="s">
        <v>12</v>
      </c>
      <c r="D116" s="30" t="s">
        <v>127</v>
      </c>
      <c r="E116" s="29" t="s">
        <v>45</v>
      </c>
      <c r="F116" s="28"/>
      <c r="G116" s="94"/>
    </row>
    <row r="117" spans="1:7" s="2" customFormat="1" ht="22.5" customHeight="1">
      <c r="A117" s="52" t="s">
        <v>46</v>
      </c>
      <c r="B117" s="29" t="s">
        <v>15</v>
      </c>
      <c r="C117" s="29" t="s">
        <v>12</v>
      </c>
      <c r="D117" s="29" t="s">
        <v>127</v>
      </c>
      <c r="E117" s="29" t="s">
        <v>38</v>
      </c>
      <c r="F117" s="28">
        <v>293595.56</v>
      </c>
      <c r="G117" s="87">
        <v>293595.56</v>
      </c>
    </row>
    <row r="118" spans="1:7" s="2" customFormat="1" ht="18.75" customHeight="1">
      <c r="A118" s="66" t="s">
        <v>51</v>
      </c>
      <c r="B118" s="54" t="s">
        <v>15</v>
      </c>
      <c r="C118" s="54" t="s">
        <v>15</v>
      </c>
      <c r="D118" s="30"/>
      <c r="E118" s="42"/>
      <c r="F118" s="26">
        <f>F123+F126+F128+F119</f>
        <v>1202825</v>
      </c>
      <c r="G118" s="26">
        <f>G123+G126+G128+G119</f>
        <v>1202825</v>
      </c>
    </row>
    <row r="119" spans="1:7" s="2" customFormat="1" ht="47.25" customHeight="1">
      <c r="A119" s="104" t="s">
        <v>162</v>
      </c>
      <c r="B119" s="42" t="s">
        <v>15</v>
      </c>
      <c r="C119" s="42" t="s">
        <v>15</v>
      </c>
      <c r="D119" s="29" t="s">
        <v>98</v>
      </c>
      <c r="E119" s="42"/>
      <c r="F119" s="72">
        <f>F120+F121+F122</f>
        <v>632075</v>
      </c>
      <c r="G119" s="72">
        <f>G120+G121+G122</f>
        <v>632075</v>
      </c>
    </row>
    <row r="120" spans="1:7" s="2" customFormat="1" ht="47.25" customHeight="1">
      <c r="A120" s="32" t="s">
        <v>46</v>
      </c>
      <c r="B120" s="42" t="s">
        <v>15</v>
      </c>
      <c r="C120" s="42" t="s">
        <v>15</v>
      </c>
      <c r="D120" s="29" t="s">
        <v>98</v>
      </c>
      <c r="E120" s="42" t="s">
        <v>45</v>
      </c>
      <c r="F120" s="38"/>
      <c r="G120" s="38"/>
    </row>
    <row r="121" spans="1:7" s="2" customFormat="1" ht="47.25" customHeight="1">
      <c r="A121" s="101" t="s">
        <v>46</v>
      </c>
      <c r="B121" s="42" t="s">
        <v>15</v>
      </c>
      <c r="C121" s="42" t="s">
        <v>15</v>
      </c>
      <c r="D121" s="29" t="s">
        <v>98</v>
      </c>
      <c r="E121" s="42" t="s">
        <v>38</v>
      </c>
      <c r="F121" s="38">
        <v>432143</v>
      </c>
      <c r="G121" s="38">
        <v>432143</v>
      </c>
    </row>
    <row r="122" spans="1:7" s="2" customFormat="1" ht="27" customHeight="1">
      <c r="A122" s="78" t="s">
        <v>145</v>
      </c>
      <c r="B122" s="42" t="s">
        <v>15</v>
      </c>
      <c r="C122" s="42" t="s">
        <v>15</v>
      </c>
      <c r="D122" s="29" t="s">
        <v>98</v>
      </c>
      <c r="E122" s="42" t="s">
        <v>54</v>
      </c>
      <c r="F122" s="38">
        <v>199932</v>
      </c>
      <c r="G122" s="38">
        <v>199932</v>
      </c>
    </row>
    <row r="123" spans="1:7" s="2" customFormat="1" ht="25.5" customHeight="1">
      <c r="A123" s="78" t="s">
        <v>146</v>
      </c>
      <c r="B123" s="42" t="s">
        <v>15</v>
      </c>
      <c r="C123" s="42" t="s">
        <v>15</v>
      </c>
      <c r="D123" s="29" t="s">
        <v>139</v>
      </c>
      <c r="E123" s="42"/>
      <c r="F123" s="72">
        <f>F124</f>
        <v>0</v>
      </c>
      <c r="G123" s="72">
        <f>G124</f>
        <v>0</v>
      </c>
    </row>
    <row r="124" spans="1:7" s="2" customFormat="1" ht="24" customHeight="1">
      <c r="A124" s="52" t="s">
        <v>46</v>
      </c>
      <c r="B124" s="42" t="s">
        <v>15</v>
      </c>
      <c r="C124" s="42" t="s">
        <v>15</v>
      </c>
      <c r="D124" s="29" t="s">
        <v>139</v>
      </c>
      <c r="E124" s="42" t="s">
        <v>38</v>
      </c>
      <c r="F124" s="38"/>
      <c r="G124" s="94"/>
    </row>
    <row r="125" spans="1:7" s="2" customFormat="1">
      <c r="A125" s="106" t="s">
        <v>101</v>
      </c>
      <c r="B125" s="29" t="s">
        <v>15</v>
      </c>
      <c r="C125" s="29" t="s">
        <v>15</v>
      </c>
      <c r="D125" s="29" t="s">
        <v>105</v>
      </c>
      <c r="E125" s="29"/>
      <c r="F125" s="28">
        <f>F126+F128</f>
        <v>570750</v>
      </c>
      <c r="G125" s="28">
        <f>G126+G128</f>
        <v>570750</v>
      </c>
    </row>
    <row r="126" spans="1:7" s="2" customFormat="1">
      <c r="A126" s="101" t="s">
        <v>104</v>
      </c>
      <c r="B126" s="29" t="s">
        <v>15</v>
      </c>
      <c r="C126" s="29" t="s">
        <v>15</v>
      </c>
      <c r="D126" s="29" t="s">
        <v>107</v>
      </c>
      <c r="E126" s="29"/>
      <c r="F126" s="45">
        <f>F127</f>
        <v>0</v>
      </c>
      <c r="G126" s="45">
        <f>G127</f>
        <v>0</v>
      </c>
    </row>
    <row r="127" spans="1:7" s="2" customFormat="1" ht="22.5">
      <c r="A127" s="52" t="s">
        <v>129</v>
      </c>
      <c r="B127" s="29" t="s">
        <v>15</v>
      </c>
      <c r="C127" s="29" t="s">
        <v>15</v>
      </c>
      <c r="D127" s="29" t="s">
        <v>107</v>
      </c>
      <c r="E127" s="29" t="s">
        <v>54</v>
      </c>
      <c r="F127" s="28"/>
      <c r="G127" s="94"/>
    </row>
    <row r="128" spans="1:7" s="2" customFormat="1">
      <c r="A128" s="101" t="s">
        <v>102</v>
      </c>
      <c r="B128" s="29" t="s">
        <v>15</v>
      </c>
      <c r="C128" s="29" t="s">
        <v>15</v>
      </c>
      <c r="D128" s="29" t="s">
        <v>106</v>
      </c>
      <c r="E128" s="29"/>
      <c r="F128" s="45">
        <f>F129+F130+F131</f>
        <v>570750</v>
      </c>
      <c r="G128" s="45">
        <f>G129+G130+G131</f>
        <v>570750</v>
      </c>
    </row>
    <row r="129" spans="1:7" s="2" customFormat="1" ht="22.5">
      <c r="A129" s="32" t="s">
        <v>46</v>
      </c>
      <c r="B129" s="29" t="s">
        <v>15</v>
      </c>
      <c r="C129" s="29" t="s">
        <v>15</v>
      </c>
      <c r="D129" s="29" t="s">
        <v>106</v>
      </c>
      <c r="E129" s="29" t="s">
        <v>45</v>
      </c>
      <c r="F129" s="28"/>
      <c r="G129" s="28"/>
    </row>
    <row r="130" spans="1:7" s="2" customFormat="1" ht="22.5">
      <c r="A130" s="101" t="s">
        <v>46</v>
      </c>
      <c r="B130" s="29" t="s">
        <v>15</v>
      </c>
      <c r="C130" s="29" t="s">
        <v>15</v>
      </c>
      <c r="D130" s="29" t="s">
        <v>106</v>
      </c>
      <c r="E130" s="29" t="s">
        <v>38</v>
      </c>
      <c r="F130" s="28">
        <v>570750</v>
      </c>
      <c r="G130" s="28">
        <v>570750</v>
      </c>
    </row>
    <row r="131" spans="1:7" s="2" customFormat="1" ht="22.5">
      <c r="A131" s="52" t="s">
        <v>129</v>
      </c>
      <c r="B131" s="29" t="s">
        <v>15</v>
      </c>
      <c r="C131" s="29" t="s">
        <v>15</v>
      </c>
      <c r="D131" s="29" t="s">
        <v>106</v>
      </c>
      <c r="E131" s="29" t="s">
        <v>54</v>
      </c>
      <c r="F131" s="28"/>
      <c r="G131" s="87"/>
    </row>
    <row r="132" spans="1:7" s="2" customFormat="1">
      <c r="A132" s="52" t="s">
        <v>151</v>
      </c>
      <c r="B132" s="29" t="s">
        <v>140</v>
      </c>
      <c r="C132" s="29" t="s">
        <v>8</v>
      </c>
      <c r="D132" s="29"/>
      <c r="E132" s="29"/>
      <c r="F132" s="76">
        <f t="shared" ref="F132:G134" si="4">F133</f>
        <v>0</v>
      </c>
      <c r="G132" s="76">
        <f t="shared" si="4"/>
        <v>0</v>
      </c>
    </row>
    <row r="133" spans="1:7" s="2" customFormat="1" ht="18" customHeight="1">
      <c r="A133" s="32" t="s">
        <v>148</v>
      </c>
      <c r="B133" s="29" t="s">
        <v>140</v>
      </c>
      <c r="C133" s="29" t="s">
        <v>10</v>
      </c>
      <c r="D133" s="29"/>
      <c r="E133" s="29"/>
      <c r="F133" s="26">
        <f t="shared" si="4"/>
        <v>0</v>
      </c>
      <c r="G133" s="26">
        <f t="shared" si="4"/>
        <v>0</v>
      </c>
    </row>
    <row r="134" spans="1:7" s="2" customFormat="1" ht="27.75" customHeight="1">
      <c r="A134" s="32" t="s">
        <v>147</v>
      </c>
      <c r="B134" s="29" t="s">
        <v>140</v>
      </c>
      <c r="C134" s="29" t="s">
        <v>10</v>
      </c>
      <c r="D134" s="29" t="s">
        <v>141</v>
      </c>
      <c r="E134" s="29"/>
      <c r="F134" s="28">
        <f t="shared" si="4"/>
        <v>0</v>
      </c>
      <c r="G134" s="28">
        <f t="shared" si="4"/>
        <v>0</v>
      </c>
    </row>
    <row r="135" spans="1:7" s="2" customFormat="1" ht="27.75" customHeight="1">
      <c r="A135" s="32" t="s">
        <v>145</v>
      </c>
      <c r="B135" s="29" t="s">
        <v>140</v>
      </c>
      <c r="C135" s="29" t="s">
        <v>10</v>
      </c>
      <c r="D135" s="29" t="s">
        <v>141</v>
      </c>
      <c r="E135" s="29" t="s">
        <v>54</v>
      </c>
      <c r="F135" s="28"/>
      <c r="G135" s="87"/>
    </row>
    <row r="136" spans="1:7" s="2" customFormat="1">
      <c r="A136" s="63" t="s">
        <v>19</v>
      </c>
      <c r="B136" s="56" t="s">
        <v>20</v>
      </c>
      <c r="C136" s="56" t="s">
        <v>8</v>
      </c>
      <c r="D136" s="56"/>
      <c r="E136" s="43"/>
      <c r="F136" s="76">
        <f t="shared" ref="F136:G138" si="5">F137</f>
        <v>0</v>
      </c>
      <c r="G136" s="76">
        <f t="shared" si="5"/>
        <v>0</v>
      </c>
    </row>
    <row r="137" spans="1:7" s="2" customFormat="1" ht="16.5" customHeight="1">
      <c r="A137" s="57" t="s">
        <v>117</v>
      </c>
      <c r="B137" s="30" t="s">
        <v>20</v>
      </c>
      <c r="C137" s="30" t="s">
        <v>20</v>
      </c>
      <c r="D137" s="30"/>
      <c r="E137" s="29"/>
      <c r="F137" s="26">
        <f t="shared" si="5"/>
        <v>0</v>
      </c>
      <c r="G137" s="26">
        <f t="shared" si="5"/>
        <v>0</v>
      </c>
    </row>
    <row r="138" spans="1:7" s="2" customFormat="1">
      <c r="A138" s="34" t="s">
        <v>114</v>
      </c>
      <c r="B138" s="30" t="s">
        <v>20</v>
      </c>
      <c r="C138" s="30" t="s">
        <v>20</v>
      </c>
      <c r="D138" s="67" t="s">
        <v>116</v>
      </c>
      <c r="E138" s="29"/>
      <c r="F138" s="28">
        <f t="shared" si="5"/>
        <v>0</v>
      </c>
      <c r="G138" s="28">
        <f t="shared" si="5"/>
        <v>0</v>
      </c>
    </row>
    <row r="139" spans="1:7" s="2" customFormat="1" ht="22.5">
      <c r="A139" s="50" t="s">
        <v>115</v>
      </c>
      <c r="B139" s="30" t="s">
        <v>20</v>
      </c>
      <c r="C139" s="30" t="s">
        <v>20</v>
      </c>
      <c r="D139" s="67" t="s">
        <v>116</v>
      </c>
      <c r="E139" s="29" t="s">
        <v>38</v>
      </c>
      <c r="F139" s="28"/>
      <c r="G139" s="94"/>
    </row>
    <row r="140" spans="1:7" s="2" customFormat="1">
      <c r="A140" s="63" t="s">
        <v>35</v>
      </c>
      <c r="B140" s="56" t="s">
        <v>18</v>
      </c>
      <c r="C140" s="56" t="s">
        <v>8</v>
      </c>
      <c r="D140" s="56"/>
      <c r="E140" s="43"/>
      <c r="F140" s="76">
        <f t="shared" ref="F140:G142" si="6">F141</f>
        <v>0</v>
      </c>
      <c r="G140" s="76">
        <f t="shared" si="6"/>
        <v>0</v>
      </c>
    </row>
    <row r="141" spans="1:7" s="2" customFormat="1">
      <c r="A141" s="57" t="s">
        <v>118</v>
      </c>
      <c r="B141" s="54" t="s">
        <v>18</v>
      </c>
      <c r="C141" s="54" t="s">
        <v>14</v>
      </c>
      <c r="D141" s="30"/>
      <c r="E141" s="42"/>
      <c r="F141" s="26">
        <f t="shared" si="6"/>
        <v>0</v>
      </c>
      <c r="G141" s="26">
        <f t="shared" si="6"/>
        <v>0</v>
      </c>
    </row>
    <row r="142" spans="1:7" s="2" customFormat="1">
      <c r="A142" s="58" t="s">
        <v>109</v>
      </c>
      <c r="B142" s="30" t="s">
        <v>18</v>
      </c>
      <c r="C142" s="30" t="s">
        <v>14</v>
      </c>
      <c r="D142" s="30" t="s">
        <v>108</v>
      </c>
      <c r="E142" s="29"/>
      <c r="F142" s="28">
        <f t="shared" si="6"/>
        <v>0</v>
      </c>
      <c r="G142" s="28">
        <f t="shared" si="6"/>
        <v>0</v>
      </c>
    </row>
    <row r="143" spans="1:7" s="2" customFormat="1" ht="22.5">
      <c r="A143" s="50" t="s">
        <v>39</v>
      </c>
      <c r="B143" s="30" t="s">
        <v>18</v>
      </c>
      <c r="C143" s="30" t="s">
        <v>14</v>
      </c>
      <c r="D143" s="30" t="s">
        <v>108</v>
      </c>
      <c r="E143" s="29" t="s">
        <v>38</v>
      </c>
      <c r="F143" s="28"/>
      <c r="G143" s="94"/>
    </row>
    <row r="144" spans="1:7" s="2" customFormat="1">
      <c r="A144" s="32" t="s">
        <v>155</v>
      </c>
      <c r="B144" s="29" t="s">
        <v>23</v>
      </c>
      <c r="C144" s="29" t="s">
        <v>8</v>
      </c>
      <c r="D144" s="29"/>
      <c r="E144" s="29"/>
      <c r="F144" s="28">
        <f t="shared" ref="F144:G146" si="7">F145</f>
        <v>35400</v>
      </c>
      <c r="G144" s="28">
        <f t="shared" si="7"/>
        <v>35400</v>
      </c>
    </row>
    <row r="145" spans="1:8" s="2" customFormat="1">
      <c r="A145" s="32" t="s">
        <v>156</v>
      </c>
      <c r="B145" s="29" t="s">
        <v>23</v>
      </c>
      <c r="C145" s="29" t="s">
        <v>12</v>
      </c>
      <c r="D145" s="29"/>
      <c r="E145" s="29"/>
      <c r="F145" s="28">
        <f t="shared" si="7"/>
        <v>35400</v>
      </c>
      <c r="G145" s="28">
        <f t="shared" si="7"/>
        <v>35400</v>
      </c>
    </row>
    <row r="146" spans="1:8" s="2" customFormat="1" ht="33.75">
      <c r="A146" s="32" t="s">
        <v>157</v>
      </c>
      <c r="B146" s="29" t="s">
        <v>23</v>
      </c>
      <c r="C146" s="29" t="s">
        <v>12</v>
      </c>
      <c r="D146" s="29" t="s">
        <v>158</v>
      </c>
      <c r="E146" s="29"/>
      <c r="F146" s="28">
        <f t="shared" si="7"/>
        <v>35400</v>
      </c>
      <c r="G146" s="28">
        <f t="shared" si="7"/>
        <v>35400</v>
      </c>
    </row>
    <row r="147" spans="1:8" s="2" customFormat="1" ht="22.5">
      <c r="A147" s="32" t="s">
        <v>159</v>
      </c>
      <c r="B147" s="29" t="s">
        <v>23</v>
      </c>
      <c r="C147" s="29" t="s">
        <v>12</v>
      </c>
      <c r="D147" s="29" t="s">
        <v>158</v>
      </c>
      <c r="E147" s="29" t="s">
        <v>160</v>
      </c>
      <c r="F147" s="28">
        <v>35400</v>
      </c>
      <c r="G147" s="98">
        <v>35400</v>
      </c>
    </row>
    <row r="148" spans="1:8" s="2" customFormat="1">
      <c r="A148" s="59" t="s">
        <v>22</v>
      </c>
      <c r="B148" s="56" t="s">
        <v>24</v>
      </c>
      <c r="C148" s="56" t="s">
        <v>8</v>
      </c>
      <c r="D148" s="30"/>
      <c r="E148" s="24"/>
      <c r="F148" s="76">
        <f t="shared" ref="F148:G151" si="8">F149</f>
        <v>56100</v>
      </c>
      <c r="G148" s="76">
        <f t="shared" si="8"/>
        <v>56100</v>
      </c>
    </row>
    <row r="149" spans="1:8" s="2" customFormat="1">
      <c r="A149" s="57" t="s">
        <v>30</v>
      </c>
      <c r="B149" s="54" t="s">
        <v>24</v>
      </c>
      <c r="C149" s="54" t="s">
        <v>10</v>
      </c>
      <c r="D149" s="30"/>
      <c r="E149" s="25"/>
      <c r="F149" s="26">
        <f t="shared" si="8"/>
        <v>56100</v>
      </c>
      <c r="G149" s="26">
        <f t="shared" si="8"/>
        <v>56100</v>
      </c>
    </row>
    <row r="150" spans="1:8" s="2" customFormat="1">
      <c r="A150" s="60" t="s">
        <v>73</v>
      </c>
      <c r="B150" s="30" t="s">
        <v>24</v>
      </c>
      <c r="C150" s="30" t="s">
        <v>10</v>
      </c>
      <c r="D150" s="30" t="s">
        <v>82</v>
      </c>
      <c r="E150" s="27"/>
      <c r="F150" s="28">
        <f t="shared" si="8"/>
        <v>56100</v>
      </c>
      <c r="G150" s="28">
        <f t="shared" si="8"/>
        <v>56100</v>
      </c>
    </row>
    <row r="151" spans="1:8" s="2" customFormat="1">
      <c r="A151" s="58" t="s">
        <v>120</v>
      </c>
      <c r="B151" s="30" t="s">
        <v>24</v>
      </c>
      <c r="C151" s="30" t="s">
        <v>10</v>
      </c>
      <c r="D151" s="30" t="s">
        <v>119</v>
      </c>
      <c r="E151" s="27"/>
      <c r="F151" s="28">
        <f t="shared" si="8"/>
        <v>56100</v>
      </c>
      <c r="G151" s="28">
        <f t="shared" si="8"/>
        <v>56100</v>
      </c>
    </row>
    <row r="152" spans="1:8" s="2" customFormat="1" ht="22.5">
      <c r="A152" s="50" t="s">
        <v>132</v>
      </c>
      <c r="B152" s="30" t="s">
        <v>24</v>
      </c>
      <c r="C152" s="30" t="s">
        <v>10</v>
      </c>
      <c r="D152" s="30" t="s">
        <v>119</v>
      </c>
      <c r="E152" s="27" t="s">
        <v>38</v>
      </c>
      <c r="F152" s="28">
        <v>56100</v>
      </c>
      <c r="G152" s="87">
        <v>56100</v>
      </c>
    </row>
    <row r="153" spans="1:8" s="2" customFormat="1">
      <c r="A153" s="68" t="s">
        <v>2</v>
      </c>
      <c r="B153" s="30"/>
      <c r="C153" s="30"/>
      <c r="D153" s="30"/>
      <c r="E153" s="27"/>
      <c r="F153" s="37">
        <f>F6+F41+F48+F60+F77+F132+F136+F140+F148+F144</f>
        <v>10390668.059999999</v>
      </c>
      <c r="G153" s="37">
        <f>G6+G41+G48+G60+G77+G132+G136+G140+G148+G144</f>
        <v>10108918.059999999</v>
      </c>
    </row>
    <row r="154" spans="1:8" s="6" customFormat="1">
      <c r="A154" s="18"/>
      <c r="B154" s="19"/>
      <c r="C154" s="19"/>
      <c r="D154" s="19"/>
      <c r="E154" s="19"/>
      <c r="F154" s="20"/>
      <c r="G154" s="96"/>
    </row>
    <row r="155" spans="1:8">
      <c r="F155" s="11"/>
      <c r="G155" s="96"/>
      <c r="H155" s="14"/>
    </row>
    <row r="156" spans="1:8" s="3" customFormat="1">
      <c r="D156" s="4"/>
      <c r="F156" s="15"/>
      <c r="G156" s="97"/>
      <c r="H156" s="13"/>
    </row>
    <row r="157" spans="1:8" s="3" customFormat="1">
      <c r="F157" s="8"/>
      <c r="G157" s="97"/>
    </row>
    <row r="158" spans="1:8" s="3" customFormat="1">
      <c r="F158" s="9"/>
      <c r="G158" s="97"/>
    </row>
    <row r="159" spans="1:8" s="3" customFormat="1">
      <c r="F159" s="9"/>
      <c r="G159" s="97"/>
    </row>
    <row r="160" spans="1:8" s="3" customFormat="1">
      <c r="F160" s="5"/>
      <c r="G160" s="97"/>
    </row>
    <row r="161" spans="2:7" s="3" customFormat="1">
      <c r="F161" s="8"/>
      <c r="G161" s="97"/>
    </row>
    <row r="162" spans="2:7" s="3" customFormat="1">
      <c r="F162" s="8"/>
      <c r="G162" s="97"/>
    </row>
    <row r="163" spans="2:7" s="3" customFormat="1" ht="14.25">
      <c r="B163" s="7"/>
      <c r="G163" s="97"/>
    </row>
    <row r="164" spans="2:7" s="3" customFormat="1">
      <c r="G164" s="97"/>
    </row>
    <row r="165" spans="2:7" s="3" customFormat="1">
      <c r="G165" s="97"/>
    </row>
    <row r="166" spans="2:7" s="3" customFormat="1">
      <c r="G166" s="97"/>
    </row>
    <row r="167" spans="2:7" s="3" customFormat="1">
      <c r="G167" s="97"/>
    </row>
    <row r="168" spans="2:7" s="3" customFormat="1">
      <c r="G168" s="97"/>
    </row>
    <row r="169" spans="2:7" s="3" customFormat="1">
      <c r="G169" s="97"/>
    </row>
    <row r="170" spans="2:7" s="3" customFormat="1">
      <c r="G170" s="97"/>
    </row>
    <row r="171" spans="2:7" s="3" customFormat="1">
      <c r="G171" s="97"/>
    </row>
    <row r="172" spans="2:7" s="3" customFormat="1">
      <c r="G172" s="97"/>
    </row>
    <row r="173" spans="2:7" s="3" customFormat="1">
      <c r="G173" s="97"/>
    </row>
    <row r="174" spans="2:7" s="3" customFormat="1">
      <c r="G174" s="97"/>
    </row>
    <row r="175" spans="2:7" s="3" customFormat="1">
      <c r="G175" s="97"/>
    </row>
    <row r="176" spans="2:7" s="3" customFormat="1">
      <c r="G176" s="97"/>
    </row>
    <row r="177" spans="7:7" s="3" customFormat="1">
      <c r="G177" s="97"/>
    </row>
    <row r="178" spans="7:7" s="3" customFormat="1">
      <c r="G178" s="97"/>
    </row>
    <row r="179" spans="7:7" s="3" customFormat="1">
      <c r="G179" s="97"/>
    </row>
    <row r="180" spans="7:7" s="3" customFormat="1">
      <c r="G180" s="97"/>
    </row>
    <row r="181" spans="7:7" s="3" customFormat="1">
      <c r="G181" s="97"/>
    </row>
    <row r="182" spans="7:7" s="3" customFormat="1">
      <c r="G182" s="97"/>
    </row>
    <row r="183" spans="7:7" s="3" customFormat="1">
      <c r="G183" s="97"/>
    </row>
    <row r="184" spans="7:7" s="3" customFormat="1">
      <c r="G184" s="97"/>
    </row>
    <row r="185" spans="7:7" s="3" customFormat="1">
      <c r="G185" s="97"/>
    </row>
    <row r="186" spans="7:7" s="3" customFormat="1">
      <c r="G186" s="97"/>
    </row>
    <row r="187" spans="7:7" s="3" customFormat="1">
      <c r="G187" s="97"/>
    </row>
    <row r="188" spans="7:7" s="3" customFormat="1">
      <c r="G188" s="97"/>
    </row>
    <row r="189" spans="7:7" s="3" customFormat="1">
      <c r="G189" s="97"/>
    </row>
    <row r="190" spans="7:7" s="3" customFormat="1">
      <c r="G190" s="97"/>
    </row>
    <row r="191" spans="7:7" s="3" customFormat="1">
      <c r="G191" s="97"/>
    </row>
    <row r="192" spans="7:7" s="3" customFormat="1">
      <c r="G192" s="97"/>
    </row>
    <row r="193" spans="7:7" s="3" customFormat="1">
      <c r="G193" s="97"/>
    </row>
    <row r="194" spans="7:7" s="3" customFormat="1">
      <c r="G194" s="97"/>
    </row>
    <row r="195" spans="7:7" s="3" customFormat="1">
      <c r="G195" s="97"/>
    </row>
    <row r="196" spans="7:7" s="3" customFormat="1">
      <c r="G196" s="97"/>
    </row>
    <row r="197" spans="7:7" s="3" customFormat="1">
      <c r="G197" s="97"/>
    </row>
    <row r="198" spans="7:7" s="3" customFormat="1">
      <c r="G198" s="97"/>
    </row>
    <row r="199" spans="7:7" s="3" customFormat="1">
      <c r="G199" s="97"/>
    </row>
    <row r="200" spans="7:7" s="3" customFormat="1">
      <c r="G200" s="97"/>
    </row>
    <row r="201" spans="7:7" s="3" customFormat="1">
      <c r="G201" s="97"/>
    </row>
    <row r="202" spans="7:7" s="3" customFormat="1">
      <c r="G202" s="97"/>
    </row>
    <row r="203" spans="7:7" s="3" customFormat="1">
      <c r="G203" s="97"/>
    </row>
    <row r="204" spans="7:7" s="3" customFormat="1">
      <c r="G204" s="97"/>
    </row>
    <row r="205" spans="7:7" s="3" customFormat="1">
      <c r="G205" s="97"/>
    </row>
    <row r="206" spans="7:7" s="3" customFormat="1">
      <c r="G206" s="97"/>
    </row>
    <row r="207" spans="7:7" s="3" customFormat="1">
      <c r="G207" s="97"/>
    </row>
    <row r="208" spans="7:7" s="3" customFormat="1">
      <c r="G208" s="97"/>
    </row>
    <row r="209" spans="7:7" s="3" customFormat="1">
      <c r="G209" s="97"/>
    </row>
    <row r="210" spans="7:7" s="3" customFormat="1">
      <c r="G210" s="97"/>
    </row>
    <row r="211" spans="7:7" s="3" customFormat="1">
      <c r="G211" s="97"/>
    </row>
    <row r="212" spans="7:7" s="3" customFormat="1">
      <c r="G212" s="97"/>
    </row>
    <row r="213" spans="7:7" s="3" customFormat="1">
      <c r="G213" s="97"/>
    </row>
    <row r="214" spans="7:7" s="3" customFormat="1">
      <c r="G214" s="97"/>
    </row>
    <row r="215" spans="7:7" s="3" customFormat="1">
      <c r="G215" s="97"/>
    </row>
    <row r="216" spans="7:7" s="3" customFormat="1">
      <c r="G216" s="97"/>
    </row>
    <row r="217" spans="7:7" s="3" customFormat="1">
      <c r="G217" s="97"/>
    </row>
    <row r="218" spans="7:7" s="3" customFormat="1">
      <c r="G218" s="97"/>
    </row>
    <row r="219" spans="7:7" s="3" customFormat="1">
      <c r="G219" s="97"/>
    </row>
    <row r="220" spans="7:7" s="3" customFormat="1">
      <c r="G220" s="97"/>
    </row>
    <row r="221" spans="7:7" s="3" customFormat="1">
      <c r="G221" s="97"/>
    </row>
    <row r="222" spans="7:7" s="3" customFormat="1">
      <c r="G222" s="97"/>
    </row>
    <row r="223" spans="7:7" s="3" customFormat="1">
      <c r="G223" s="97"/>
    </row>
    <row r="224" spans="7:7" s="3" customFormat="1">
      <c r="G224" s="97"/>
    </row>
    <row r="225" spans="7:7" s="3" customFormat="1">
      <c r="G225" s="97"/>
    </row>
    <row r="226" spans="7:7" s="3" customFormat="1">
      <c r="G226" s="97"/>
    </row>
    <row r="227" spans="7:7" s="3" customFormat="1">
      <c r="G227" s="97"/>
    </row>
    <row r="228" spans="7:7" s="3" customFormat="1">
      <c r="G228" s="97"/>
    </row>
    <row r="229" spans="7:7" s="3" customFormat="1">
      <c r="G229" s="97"/>
    </row>
    <row r="230" spans="7:7" s="3" customFormat="1">
      <c r="G230" s="97"/>
    </row>
    <row r="231" spans="7:7" s="3" customFormat="1">
      <c r="G231" s="97"/>
    </row>
    <row r="232" spans="7:7" s="3" customFormat="1">
      <c r="G232" s="97"/>
    </row>
    <row r="233" spans="7:7" s="3" customFormat="1">
      <c r="G233" s="97"/>
    </row>
    <row r="234" spans="7:7" s="3" customFormat="1">
      <c r="G234" s="97"/>
    </row>
    <row r="235" spans="7:7" s="3" customFormat="1">
      <c r="G235" s="97"/>
    </row>
    <row r="236" spans="7:7" s="3" customFormat="1">
      <c r="G236" s="97"/>
    </row>
    <row r="237" spans="7:7" s="3" customFormat="1">
      <c r="G237" s="97"/>
    </row>
    <row r="238" spans="7:7" s="3" customFormat="1">
      <c r="G238" s="97"/>
    </row>
    <row r="239" spans="7:7" s="3" customFormat="1">
      <c r="G239" s="97"/>
    </row>
    <row r="240" spans="7:7" s="3" customFormat="1">
      <c r="G240" s="97"/>
    </row>
    <row r="241" spans="7:7" s="3" customFormat="1">
      <c r="G241" s="97"/>
    </row>
    <row r="242" spans="7:7" s="3" customFormat="1">
      <c r="G242" s="97"/>
    </row>
    <row r="243" spans="7:7" s="3" customFormat="1">
      <c r="G243" s="97"/>
    </row>
    <row r="244" spans="7:7" s="3" customFormat="1">
      <c r="G244" s="97"/>
    </row>
    <row r="245" spans="7:7" s="3" customFormat="1">
      <c r="G245" s="97"/>
    </row>
    <row r="246" spans="7:7" s="3" customFormat="1">
      <c r="G246" s="97"/>
    </row>
    <row r="247" spans="7:7" s="3" customFormat="1">
      <c r="G247" s="97"/>
    </row>
    <row r="248" spans="7:7" s="3" customFormat="1">
      <c r="G248" s="97"/>
    </row>
    <row r="249" spans="7:7" s="3" customFormat="1">
      <c r="G249" s="97"/>
    </row>
    <row r="250" spans="7:7" s="3" customFormat="1">
      <c r="G250" s="97"/>
    </row>
    <row r="251" spans="7:7" s="3" customFormat="1">
      <c r="G251" s="97"/>
    </row>
    <row r="252" spans="7:7" s="3" customFormat="1">
      <c r="G252" s="97"/>
    </row>
    <row r="253" spans="7:7" s="3" customFormat="1">
      <c r="G253" s="97"/>
    </row>
    <row r="254" spans="7:7" s="3" customFormat="1">
      <c r="G254" s="97"/>
    </row>
    <row r="255" spans="7:7" s="3" customFormat="1">
      <c r="G255" s="97"/>
    </row>
    <row r="256" spans="7:7" s="3" customFormat="1">
      <c r="G256" s="97"/>
    </row>
    <row r="257" spans="7:7" s="3" customFormat="1">
      <c r="G257" s="97"/>
    </row>
    <row r="258" spans="7:7" s="3" customFormat="1">
      <c r="G258" s="97"/>
    </row>
    <row r="259" spans="7:7" s="3" customFormat="1">
      <c r="G259" s="97"/>
    </row>
    <row r="260" spans="7:7" s="3" customFormat="1">
      <c r="G260" s="97"/>
    </row>
    <row r="261" spans="7:7" s="3" customFormat="1">
      <c r="G261" s="97"/>
    </row>
    <row r="262" spans="7:7" s="3" customFormat="1">
      <c r="G262" s="97"/>
    </row>
    <row r="263" spans="7:7" s="3" customFormat="1">
      <c r="G263" s="97"/>
    </row>
    <row r="264" spans="7:7" s="3" customFormat="1">
      <c r="G264" s="97"/>
    </row>
    <row r="265" spans="7:7" s="3" customFormat="1">
      <c r="G265" s="97"/>
    </row>
    <row r="266" spans="7:7" s="3" customFormat="1">
      <c r="G266" s="97"/>
    </row>
    <row r="267" spans="7:7" s="3" customFormat="1">
      <c r="G267" s="97"/>
    </row>
    <row r="268" spans="7:7" s="3" customFormat="1">
      <c r="G268" s="97"/>
    </row>
    <row r="269" spans="7:7" s="3" customFormat="1">
      <c r="G269" s="97"/>
    </row>
    <row r="270" spans="7:7" s="3" customFormat="1">
      <c r="G270" s="97"/>
    </row>
    <row r="271" spans="7:7" s="3" customFormat="1">
      <c r="G271" s="97"/>
    </row>
    <row r="272" spans="7:7" s="3" customFormat="1">
      <c r="G272" s="97"/>
    </row>
    <row r="273" spans="7:7" s="3" customFormat="1">
      <c r="G273" s="97"/>
    </row>
    <row r="274" spans="7:7" s="3" customFormat="1">
      <c r="G274" s="97"/>
    </row>
    <row r="275" spans="7:7" s="3" customFormat="1">
      <c r="G275" s="97"/>
    </row>
    <row r="276" spans="7:7" s="3" customFormat="1">
      <c r="G276" s="97"/>
    </row>
    <row r="277" spans="7:7" s="3" customFormat="1">
      <c r="G277" s="97"/>
    </row>
    <row r="278" spans="7:7" s="3" customFormat="1">
      <c r="G278" s="97"/>
    </row>
    <row r="279" spans="7:7" s="3" customFormat="1">
      <c r="G279" s="97"/>
    </row>
    <row r="280" spans="7:7" s="3" customFormat="1">
      <c r="G280" s="97"/>
    </row>
    <row r="281" spans="7:7" s="3" customFormat="1">
      <c r="G281" s="97"/>
    </row>
    <row r="282" spans="7:7" s="3" customFormat="1">
      <c r="G282" s="97"/>
    </row>
    <row r="283" spans="7:7" s="3" customFormat="1">
      <c r="G283" s="97"/>
    </row>
    <row r="284" spans="7:7" s="3" customFormat="1">
      <c r="G284" s="97"/>
    </row>
    <row r="285" spans="7:7" s="3" customFormat="1">
      <c r="G285" s="97"/>
    </row>
    <row r="286" spans="7:7" s="3" customFormat="1">
      <c r="G286" s="97"/>
    </row>
    <row r="287" spans="7:7" s="3" customFormat="1">
      <c r="G287" s="97"/>
    </row>
    <row r="288" spans="7:7" s="3" customFormat="1">
      <c r="G288" s="97"/>
    </row>
    <row r="289" spans="7:7" s="3" customFormat="1">
      <c r="G289" s="97"/>
    </row>
    <row r="290" spans="7:7" s="3" customFormat="1">
      <c r="G290" s="97"/>
    </row>
    <row r="291" spans="7:7" s="3" customFormat="1">
      <c r="G291" s="97"/>
    </row>
    <row r="292" spans="7:7" s="3" customFormat="1">
      <c r="G292" s="97"/>
    </row>
    <row r="293" spans="7:7" s="3" customFormat="1"/>
    <row r="294" spans="7:7" s="3" customFormat="1"/>
    <row r="295" spans="7:7" s="3" customFormat="1"/>
    <row r="296" spans="7:7" s="3" customFormat="1"/>
    <row r="297" spans="7:7" s="3" customFormat="1"/>
    <row r="298" spans="7:7" s="3" customFormat="1"/>
    <row r="299" spans="7:7" s="3" customFormat="1"/>
    <row r="300" spans="7:7" s="3" customFormat="1"/>
    <row r="301" spans="7:7" s="3" customFormat="1"/>
    <row r="302" spans="7:7" s="3" customFormat="1"/>
    <row r="303" spans="7:7" s="3" customFormat="1"/>
    <row r="304" spans="7:7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</sheetData>
  <mergeCells count="8">
    <mergeCell ref="G4:G5"/>
    <mergeCell ref="A2:G2"/>
    <mergeCell ref="D1:G1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77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0"/>
  <sheetViews>
    <sheetView tabSelected="1" workbookViewId="0">
      <selection activeCell="K4" sqref="K4"/>
    </sheetView>
  </sheetViews>
  <sheetFormatPr defaultRowHeight="12.75"/>
  <cols>
    <col min="1" max="1" width="65" customWidth="1"/>
    <col min="2" max="3" width="4.5703125" customWidth="1"/>
    <col min="4" max="4" width="4.7109375" customWidth="1"/>
    <col min="5" max="5" width="11.85546875" customWidth="1"/>
    <col min="6" max="6" width="4.5703125" customWidth="1"/>
    <col min="7" max="7" width="19.5703125" customWidth="1"/>
    <col min="8" max="8" width="16.7109375" customWidth="1"/>
    <col min="9" max="9" width="14.42578125" bestFit="1" customWidth="1"/>
  </cols>
  <sheetData>
    <row r="1" spans="1:10" ht="54.75" customHeight="1">
      <c r="C1" s="79"/>
      <c r="D1" s="79"/>
      <c r="E1" s="110" t="s">
        <v>167</v>
      </c>
      <c r="F1" s="110"/>
      <c r="G1" s="110"/>
      <c r="H1" s="110"/>
      <c r="I1" s="12"/>
    </row>
    <row r="2" spans="1:10" ht="28.5" customHeight="1">
      <c r="A2" s="109" t="s">
        <v>154</v>
      </c>
      <c r="B2" s="109"/>
      <c r="C2" s="109"/>
      <c r="D2" s="109"/>
      <c r="E2" s="109"/>
      <c r="F2" s="109"/>
      <c r="G2" s="109"/>
      <c r="H2" s="109"/>
      <c r="I2" s="12"/>
    </row>
    <row r="3" spans="1:10" ht="12.75" customHeight="1">
      <c r="A3" s="111"/>
      <c r="B3" s="111"/>
      <c r="C3" s="111"/>
      <c r="D3" s="111"/>
      <c r="E3" s="111"/>
      <c r="F3" s="112"/>
      <c r="G3" s="113"/>
    </row>
    <row r="4" spans="1:10" ht="27.75" customHeight="1">
      <c r="A4" s="114" t="s">
        <v>0</v>
      </c>
      <c r="B4" s="117" t="s">
        <v>1</v>
      </c>
      <c r="C4" s="118"/>
      <c r="D4" s="118"/>
      <c r="E4" s="118"/>
      <c r="F4" s="119"/>
      <c r="G4" s="116" t="s">
        <v>161</v>
      </c>
      <c r="H4" s="108" t="s">
        <v>150</v>
      </c>
    </row>
    <row r="5" spans="1:10" ht="61.5" customHeight="1">
      <c r="A5" s="115"/>
      <c r="B5" s="82" t="s">
        <v>153</v>
      </c>
      <c r="C5" s="22" t="s">
        <v>4</v>
      </c>
      <c r="D5" s="23" t="s">
        <v>41</v>
      </c>
      <c r="E5" s="23" t="s">
        <v>5</v>
      </c>
      <c r="F5" s="23" t="s">
        <v>6</v>
      </c>
      <c r="G5" s="116"/>
      <c r="H5" s="108"/>
      <c r="J5" s="80"/>
    </row>
    <row r="6" spans="1:10">
      <c r="A6" s="48" t="s">
        <v>3</v>
      </c>
      <c r="B6" s="83">
        <v>903</v>
      </c>
      <c r="C6" s="24" t="s">
        <v>7</v>
      </c>
      <c r="D6" s="24" t="s">
        <v>8</v>
      </c>
      <c r="E6" s="24"/>
      <c r="F6" s="24"/>
      <c r="G6" s="76">
        <f>G7+G12+G16+G26+G30</f>
        <v>2717988.4399999995</v>
      </c>
      <c r="H6" s="76">
        <f>H7+H12+H16+H26+H30</f>
        <v>2717988.4399999995</v>
      </c>
    </row>
    <row r="7" spans="1:10" ht="22.5">
      <c r="A7" s="49" t="s">
        <v>9</v>
      </c>
      <c r="B7" s="81">
        <v>903</v>
      </c>
      <c r="C7" s="25" t="s">
        <v>7</v>
      </c>
      <c r="D7" s="25" t="s">
        <v>10</v>
      </c>
      <c r="E7" s="25"/>
      <c r="F7" s="25"/>
      <c r="G7" s="26">
        <f>G8</f>
        <v>524495.07999999996</v>
      </c>
      <c r="H7" s="26">
        <f>H8</f>
        <v>524495.07999999996</v>
      </c>
    </row>
    <row r="8" spans="1:10">
      <c r="A8" s="41" t="s">
        <v>66</v>
      </c>
      <c r="B8" s="81">
        <v>903</v>
      </c>
      <c r="C8" s="27" t="s">
        <v>7</v>
      </c>
      <c r="D8" s="27" t="s">
        <v>10</v>
      </c>
      <c r="E8" s="27" t="s">
        <v>77</v>
      </c>
      <c r="F8" s="27"/>
      <c r="G8" s="28">
        <f>G9</f>
        <v>524495.07999999996</v>
      </c>
      <c r="H8" s="28">
        <f>H9</f>
        <v>524495.07999999996</v>
      </c>
    </row>
    <row r="9" spans="1:10">
      <c r="A9" s="35" t="s">
        <v>11</v>
      </c>
      <c r="B9" s="81">
        <v>903</v>
      </c>
      <c r="C9" s="27" t="s">
        <v>7</v>
      </c>
      <c r="D9" s="27" t="s">
        <v>10</v>
      </c>
      <c r="E9" s="27" t="s">
        <v>76</v>
      </c>
      <c r="F9" s="27"/>
      <c r="G9" s="28">
        <f>G10+G11</f>
        <v>524495.07999999996</v>
      </c>
      <c r="H9" s="28">
        <f>H10+H11</f>
        <v>524495.07999999996</v>
      </c>
    </row>
    <row r="10" spans="1:10" ht="22.5">
      <c r="A10" s="35" t="s">
        <v>37</v>
      </c>
      <c r="B10" s="81">
        <v>903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402837.98</v>
      </c>
      <c r="H10" s="105">
        <v>402837.98</v>
      </c>
    </row>
    <row r="11" spans="1:10" ht="22.5">
      <c r="A11" s="32" t="s">
        <v>143</v>
      </c>
      <c r="B11" s="81">
        <v>903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121657.1</v>
      </c>
      <c r="H11" s="105">
        <v>121657.1</v>
      </c>
    </row>
    <row r="12" spans="1:10" ht="22.5">
      <c r="A12" s="32" t="s">
        <v>142</v>
      </c>
      <c r="B12" s="81">
        <v>903</v>
      </c>
      <c r="C12" s="29" t="s">
        <v>7</v>
      </c>
      <c r="D12" s="29" t="s">
        <v>12</v>
      </c>
      <c r="E12" s="29"/>
      <c r="F12" s="29"/>
      <c r="G12" s="26">
        <f t="shared" ref="G12:H14" si="0">G13</f>
        <v>0</v>
      </c>
      <c r="H12" s="26">
        <f t="shared" si="0"/>
        <v>0</v>
      </c>
    </row>
    <row r="13" spans="1:10">
      <c r="A13" s="32" t="s">
        <v>66</v>
      </c>
      <c r="B13" s="81">
        <v>903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10">
      <c r="A14" s="32" t="s">
        <v>69</v>
      </c>
      <c r="B14" s="81">
        <v>903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10" ht="22.5">
      <c r="A15" s="32" t="s">
        <v>39</v>
      </c>
      <c r="B15" s="81">
        <v>903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105"/>
    </row>
    <row r="16" spans="1:10">
      <c r="A16" s="32" t="s">
        <v>131</v>
      </c>
      <c r="B16" s="81">
        <v>903</v>
      </c>
      <c r="C16" s="29" t="s">
        <v>7</v>
      </c>
      <c r="D16" s="29" t="s">
        <v>14</v>
      </c>
      <c r="E16" s="27"/>
      <c r="F16" s="29"/>
      <c r="G16" s="71">
        <f>G17+G22</f>
        <v>2030736.2499999998</v>
      </c>
      <c r="H16" s="71">
        <f>H17+H22</f>
        <v>2030736.2499999998</v>
      </c>
    </row>
    <row r="17" spans="1:31" ht="19.5" customHeight="1">
      <c r="A17" s="41" t="s">
        <v>69</v>
      </c>
      <c r="B17" s="81">
        <v>903</v>
      </c>
      <c r="C17" s="25" t="s">
        <v>13</v>
      </c>
      <c r="D17" s="25" t="s">
        <v>14</v>
      </c>
      <c r="E17" s="27" t="s">
        <v>78</v>
      </c>
      <c r="F17" s="25"/>
      <c r="G17" s="72">
        <f>G18+G19+G20+G21</f>
        <v>2011806.4499999997</v>
      </c>
      <c r="H17" s="72">
        <f>H18+H19+H20+H21</f>
        <v>2011806.4499999997</v>
      </c>
    </row>
    <row r="18" spans="1:31" ht="22.5">
      <c r="A18" s="35" t="s">
        <v>37</v>
      </c>
      <c r="B18" s="81">
        <v>903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947865.72</v>
      </c>
      <c r="H18" s="105">
        <v>947865.72</v>
      </c>
    </row>
    <row r="19" spans="1:31" ht="22.5">
      <c r="A19" s="32" t="s">
        <v>143</v>
      </c>
      <c r="B19" s="81">
        <v>903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280198.37</v>
      </c>
      <c r="H19" s="105">
        <v>280198.37</v>
      </c>
    </row>
    <row r="20" spans="1:31" s="21" customFormat="1">
      <c r="A20" s="32" t="s">
        <v>133</v>
      </c>
      <c r="B20" s="81">
        <v>903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63972.63</v>
      </c>
      <c r="H20" s="92">
        <v>63972.63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" customFormat="1" ht="22.5">
      <c r="A21" s="35" t="s">
        <v>39</v>
      </c>
      <c r="B21" s="81">
        <v>903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719769.73</v>
      </c>
      <c r="H21" s="89">
        <v>719769.73</v>
      </c>
    </row>
    <row r="22" spans="1:31" s="1" customFormat="1">
      <c r="A22" s="39" t="s">
        <v>70</v>
      </c>
      <c r="B22" s="81">
        <v>903</v>
      </c>
      <c r="C22" s="27" t="s">
        <v>7</v>
      </c>
      <c r="D22" s="27" t="s">
        <v>14</v>
      </c>
      <c r="E22" s="27" t="s">
        <v>79</v>
      </c>
      <c r="F22" s="29"/>
      <c r="G22" s="72">
        <f>G23+G24+G25</f>
        <v>18929.800000000003</v>
      </c>
      <c r="H22" s="72">
        <f>H23+H24+H25</f>
        <v>18929.800000000003</v>
      </c>
    </row>
    <row r="23" spans="1:31" s="1" customFormat="1">
      <c r="A23" s="51" t="s">
        <v>43</v>
      </c>
      <c r="B23" s="81">
        <v>903</v>
      </c>
      <c r="C23" s="27" t="s">
        <v>7</v>
      </c>
      <c r="D23" s="27" t="s">
        <v>14</v>
      </c>
      <c r="E23" s="27" t="s">
        <v>65</v>
      </c>
      <c r="F23" s="27" t="s">
        <v>40</v>
      </c>
      <c r="G23" s="28"/>
      <c r="H23" s="89"/>
    </row>
    <row r="24" spans="1:31" s="1" customFormat="1">
      <c r="A24" s="52" t="s">
        <v>44</v>
      </c>
      <c r="B24" s="81">
        <v>903</v>
      </c>
      <c r="C24" s="27" t="s">
        <v>7</v>
      </c>
      <c r="D24" s="27" t="s">
        <v>14</v>
      </c>
      <c r="E24" s="27" t="s">
        <v>65</v>
      </c>
      <c r="F24" s="27" t="s">
        <v>42</v>
      </c>
      <c r="G24" s="28">
        <v>18436.830000000002</v>
      </c>
      <c r="H24" s="89">
        <v>18436.830000000002</v>
      </c>
    </row>
    <row r="25" spans="1:31" s="1" customFormat="1">
      <c r="A25" s="52" t="s">
        <v>144</v>
      </c>
      <c r="B25" s="81">
        <v>903</v>
      </c>
      <c r="C25" s="29" t="s">
        <v>7</v>
      </c>
      <c r="D25" s="29" t="s">
        <v>14</v>
      </c>
      <c r="E25" s="29" t="s">
        <v>65</v>
      </c>
      <c r="F25" s="29" t="s">
        <v>138</v>
      </c>
      <c r="G25" s="28">
        <v>492.97</v>
      </c>
      <c r="H25" s="89">
        <v>492.97</v>
      </c>
    </row>
    <row r="26" spans="1:31">
      <c r="A26" s="53" t="s">
        <v>90</v>
      </c>
      <c r="B26" s="81">
        <v>903</v>
      </c>
      <c r="C26" s="25" t="s">
        <v>7</v>
      </c>
      <c r="D26" s="25" t="s">
        <v>24</v>
      </c>
      <c r="E26" s="27"/>
      <c r="F26" s="25"/>
      <c r="G26" s="26">
        <f t="shared" ref="G26:H28" si="1">G27</f>
        <v>0</v>
      </c>
      <c r="H26" s="26">
        <f t="shared" si="1"/>
        <v>0</v>
      </c>
    </row>
    <row r="27" spans="1:31">
      <c r="A27" s="36" t="s">
        <v>66</v>
      </c>
      <c r="B27" s="81">
        <v>903</v>
      </c>
      <c r="C27" s="27" t="s">
        <v>7</v>
      </c>
      <c r="D27" s="27" t="s">
        <v>24</v>
      </c>
      <c r="E27" s="27" t="s">
        <v>77</v>
      </c>
      <c r="F27" s="25"/>
      <c r="G27" s="70">
        <f t="shared" si="1"/>
        <v>0</v>
      </c>
      <c r="H27" s="70">
        <f t="shared" si="1"/>
        <v>0</v>
      </c>
    </row>
    <row r="28" spans="1:31">
      <c r="A28" s="35" t="s">
        <v>33</v>
      </c>
      <c r="B28" s="81">
        <v>903</v>
      </c>
      <c r="C28" s="27" t="s">
        <v>7</v>
      </c>
      <c r="D28" s="27" t="s">
        <v>24</v>
      </c>
      <c r="E28" s="27" t="s">
        <v>86</v>
      </c>
      <c r="F28" s="27"/>
      <c r="G28" s="28">
        <f t="shared" si="1"/>
        <v>0</v>
      </c>
      <c r="H28" s="28">
        <f t="shared" si="1"/>
        <v>0</v>
      </c>
    </row>
    <row r="29" spans="1:31">
      <c r="A29" s="32" t="s">
        <v>89</v>
      </c>
      <c r="B29" s="81">
        <v>903</v>
      </c>
      <c r="C29" s="27" t="s">
        <v>7</v>
      </c>
      <c r="D29" s="27" t="s">
        <v>24</v>
      </c>
      <c r="E29" s="27" t="s">
        <v>86</v>
      </c>
      <c r="F29" s="27" t="s">
        <v>88</v>
      </c>
      <c r="G29" s="28"/>
      <c r="H29" s="105"/>
    </row>
    <row r="30" spans="1:31">
      <c r="A30" s="53" t="s">
        <v>16</v>
      </c>
      <c r="B30" s="81">
        <v>903</v>
      </c>
      <c r="C30" s="25" t="s">
        <v>7</v>
      </c>
      <c r="D30" s="25" t="s">
        <v>27</v>
      </c>
      <c r="E30" s="27"/>
      <c r="F30" s="25"/>
      <c r="G30" s="33">
        <f>G31+G34+G37</f>
        <v>162757.10999999999</v>
      </c>
      <c r="H30" s="33">
        <f>H31+H34+H37</f>
        <v>162757.10999999999</v>
      </c>
    </row>
    <row r="31" spans="1:31" ht="15.75" customHeight="1">
      <c r="A31" s="34" t="s">
        <v>71</v>
      </c>
      <c r="B31" s="81">
        <v>903</v>
      </c>
      <c r="C31" s="25" t="s">
        <v>7</v>
      </c>
      <c r="D31" s="25" t="s">
        <v>27</v>
      </c>
      <c r="E31" s="27" t="s">
        <v>83</v>
      </c>
      <c r="F31" s="25"/>
      <c r="G31" s="77">
        <f>G32</f>
        <v>11294</v>
      </c>
      <c r="H31" s="77">
        <f>H32</f>
        <v>11294</v>
      </c>
    </row>
    <row r="32" spans="1:31" ht="33.75" customHeight="1">
      <c r="A32" s="32" t="s">
        <v>136</v>
      </c>
      <c r="B32" s="81">
        <v>903</v>
      </c>
      <c r="C32" s="42" t="s">
        <v>7</v>
      </c>
      <c r="D32" s="42" t="s">
        <v>27</v>
      </c>
      <c r="E32" s="29" t="s">
        <v>84</v>
      </c>
      <c r="F32" s="25"/>
      <c r="G32" s="31">
        <f>G33</f>
        <v>11294</v>
      </c>
      <c r="H32" s="69">
        <f>H33</f>
        <v>11294</v>
      </c>
    </row>
    <row r="33" spans="1:8" ht="13.5" customHeight="1">
      <c r="A33" s="32" t="s">
        <v>75</v>
      </c>
      <c r="B33" s="81">
        <v>903</v>
      </c>
      <c r="C33" s="42" t="s">
        <v>7</v>
      </c>
      <c r="D33" s="42" t="s">
        <v>27</v>
      </c>
      <c r="E33" s="29" t="s">
        <v>84</v>
      </c>
      <c r="F33" s="25" t="s">
        <v>53</v>
      </c>
      <c r="G33" s="28">
        <v>11294</v>
      </c>
      <c r="H33" s="105">
        <v>11294</v>
      </c>
    </row>
    <row r="34" spans="1:8" ht="25.5" customHeight="1">
      <c r="A34" s="32" t="s">
        <v>58</v>
      </c>
      <c r="B34" s="81">
        <v>903</v>
      </c>
      <c r="C34" s="29" t="s">
        <v>7</v>
      </c>
      <c r="D34" s="29" t="s">
        <v>27</v>
      </c>
      <c r="E34" s="29" t="s">
        <v>135</v>
      </c>
      <c r="F34" s="30"/>
      <c r="G34" s="72">
        <f>G35+G36</f>
        <v>1690</v>
      </c>
      <c r="H34" s="72">
        <f>H35+H36</f>
        <v>1690</v>
      </c>
    </row>
    <row r="35" spans="1:8" ht="24" customHeight="1">
      <c r="A35" s="50" t="s">
        <v>46</v>
      </c>
      <c r="B35" s="81">
        <v>903</v>
      </c>
      <c r="C35" s="30" t="s">
        <v>7</v>
      </c>
      <c r="D35" s="30" t="s">
        <v>27</v>
      </c>
      <c r="E35" s="30" t="s">
        <v>135</v>
      </c>
      <c r="F35" s="30" t="s">
        <v>45</v>
      </c>
      <c r="G35" s="31"/>
      <c r="H35" s="105"/>
    </row>
    <row r="36" spans="1:8" ht="22.5">
      <c r="A36" s="50" t="s">
        <v>39</v>
      </c>
      <c r="B36" s="81">
        <v>903</v>
      </c>
      <c r="C36" s="30" t="s">
        <v>7</v>
      </c>
      <c r="D36" s="30" t="s">
        <v>27</v>
      </c>
      <c r="E36" s="30" t="s">
        <v>135</v>
      </c>
      <c r="F36" s="30" t="s">
        <v>38</v>
      </c>
      <c r="G36" s="31">
        <v>1690</v>
      </c>
      <c r="H36" s="105">
        <v>1690</v>
      </c>
    </row>
    <row r="37" spans="1:8" ht="15" customHeight="1">
      <c r="A37" s="34" t="s">
        <v>66</v>
      </c>
      <c r="B37" s="81">
        <v>903</v>
      </c>
      <c r="C37" s="54" t="s">
        <v>7</v>
      </c>
      <c r="D37" s="54" t="s">
        <v>27</v>
      </c>
      <c r="E37" s="30" t="s">
        <v>77</v>
      </c>
      <c r="F37" s="25"/>
      <c r="G37" s="77">
        <f>G38</f>
        <v>149773.10999999999</v>
      </c>
      <c r="H37" s="77">
        <f>H38</f>
        <v>149773.10999999999</v>
      </c>
    </row>
    <row r="38" spans="1:8" ht="14.25" customHeight="1">
      <c r="A38" s="50" t="s">
        <v>67</v>
      </c>
      <c r="B38" s="81">
        <v>903</v>
      </c>
      <c r="C38" s="54" t="s">
        <v>7</v>
      </c>
      <c r="D38" s="54" t="s">
        <v>27</v>
      </c>
      <c r="E38" s="30" t="s">
        <v>78</v>
      </c>
      <c r="F38" s="25"/>
      <c r="G38" s="31">
        <f>G39+G40</f>
        <v>149773.10999999999</v>
      </c>
      <c r="H38" s="31">
        <f>H39+H40</f>
        <v>149773.10999999999</v>
      </c>
    </row>
    <row r="39" spans="1:8" ht="14.25" customHeight="1">
      <c r="A39" s="50" t="s">
        <v>46</v>
      </c>
      <c r="B39" s="88">
        <v>903</v>
      </c>
      <c r="C39" s="54" t="s">
        <v>7</v>
      </c>
      <c r="D39" s="54" t="s">
        <v>27</v>
      </c>
      <c r="E39" s="30" t="s">
        <v>78</v>
      </c>
      <c r="F39" s="25" t="s">
        <v>45</v>
      </c>
      <c r="G39" s="28"/>
      <c r="H39" s="28"/>
    </row>
    <row r="40" spans="1:8" ht="23.25" customHeight="1">
      <c r="A40" s="50" t="s">
        <v>39</v>
      </c>
      <c r="B40" s="81">
        <v>903</v>
      </c>
      <c r="C40" s="54" t="s">
        <v>7</v>
      </c>
      <c r="D40" s="54" t="s">
        <v>27</v>
      </c>
      <c r="E40" s="30" t="s">
        <v>78</v>
      </c>
      <c r="F40" s="25" t="s">
        <v>38</v>
      </c>
      <c r="G40" s="28">
        <v>149773.10999999999</v>
      </c>
      <c r="H40" s="105">
        <v>149773.10999999999</v>
      </c>
    </row>
    <row r="41" spans="1:8" ht="14.25" customHeight="1">
      <c r="A41" s="34" t="s">
        <v>28</v>
      </c>
      <c r="B41" s="83">
        <v>903</v>
      </c>
      <c r="C41" s="56" t="s">
        <v>10</v>
      </c>
      <c r="D41" s="56" t="s">
        <v>8</v>
      </c>
      <c r="E41" s="30"/>
      <c r="F41" s="24"/>
      <c r="G41" s="76">
        <f t="shared" ref="G41:H43" si="2">G42</f>
        <v>188990</v>
      </c>
      <c r="H41" s="76">
        <f t="shared" si="2"/>
        <v>188990</v>
      </c>
    </row>
    <row r="42" spans="1:8" ht="12.75" customHeight="1">
      <c r="A42" s="57" t="s">
        <v>29</v>
      </c>
      <c r="B42" s="81">
        <v>903</v>
      </c>
      <c r="C42" s="54" t="s">
        <v>10</v>
      </c>
      <c r="D42" s="54" t="s">
        <v>12</v>
      </c>
      <c r="E42" s="30"/>
      <c r="F42" s="25"/>
      <c r="G42" s="26">
        <f t="shared" si="2"/>
        <v>188990</v>
      </c>
      <c r="H42" s="26">
        <f t="shared" si="2"/>
        <v>188990</v>
      </c>
    </row>
    <row r="43" spans="1:8" ht="45.75" customHeight="1">
      <c r="A43" s="58" t="s">
        <v>72</v>
      </c>
      <c r="B43" s="81">
        <v>903</v>
      </c>
      <c r="C43" s="30" t="s">
        <v>10</v>
      </c>
      <c r="D43" s="30" t="s">
        <v>12</v>
      </c>
      <c r="E43" s="30" t="s">
        <v>85</v>
      </c>
      <c r="F43" s="27"/>
      <c r="G43" s="70">
        <f t="shared" si="2"/>
        <v>188990</v>
      </c>
      <c r="H43" s="90">
        <f t="shared" si="2"/>
        <v>188990</v>
      </c>
    </row>
    <row r="44" spans="1:8" ht="22.5">
      <c r="A44" s="50" t="s">
        <v>26</v>
      </c>
      <c r="B44" s="81">
        <v>903</v>
      </c>
      <c r="C44" s="30" t="s">
        <v>10</v>
      </c>
      <c r="D44" s="30" t="s">
        <v>12</v>
      </c>
      <c r="E44" s="30" t="s">
        <v>80</v>
      </c>
      <c r="F44" s="27"/>
      <c r="G44" s="28">
        <f>G45+G46+G47</f>
        <v>188990</v>
      </c>
      <c r="H44" s="28">
        <f>H45+H46+H47</f>
        <v>188990</v>
      </c>
    </row>
    <row r="45" spans="1:8" ht="22.5">
      <c r="A45" s="50" t="s">
        <v>37</v>
      </c>
      <c r="B45" s="81">
        <v>903</v>
      </c>
      <c r="C45" s="30" t="s">
        <v>10</v>
      </c>
      <c r="D45" s="30" t="s">
        <v>12</v>
      </c>
      <c r="E45" s="30" t="s">
        <v>80</v>
      </c>
      <c r="F45" s="27" t="s">
        <v>36</v>
      </c>
      <c r="G45" s="28">
        <v>128127.29</v>
      </c>
      <c r="H45" s="105">
        <v>128127.29</v>
      </c>
    </row>
    <row r="46" spans="1:8" ht="22.5">
      <c r="A46" s="32" t="s">
        <v>143</v>
      </c>
      <c r="B46" s="81">
        <v>903</v>
      </c>
      <c r="C46" s="29" t="s">
        <v>10</v>
      </c>
      <c r="D46" s="29" t="s">
        <v>12</v>
      </c>
      <c r="E46" s="29" t="s">
        <v>80</v>
      </c>
      <c r="F46" s="29" t="s">
        <v>137</v>
      </c>
      <c r="G46" s="28">
        <v>37486.47</v>
      </c>
      <c r="H46" s="105">
        <v>37486.47</v>
      </c>
    </row>
    <row r="47" spans="1:8" ht="15.75" customHeight="1">
      <c r="A47" s="50" t="s">
        <v>39</v>
      </c>
      <c r="B47" s="81">
        <v>903</v>
      </c>
      <c r="C47" s="30" t="s">
        <v>10</v>
      </c>
      <c r="D47" s="30" t="s">
        <v>12</v>
      </c>
      <c r="E47" s="30" t="s">
        <v>80</v>
      </c>
      <c r="F47" s="27" t="s">
        <v>38</v>
      </c>
      <c r="G47" s="28">
        <v>23376.240000000002</v>
      </c>
      <c r="H47" s="105">
        <v>23376.240000000002</v>
      </c>
    </row>
    <row r="48" spans="1:8" ht="19.5" customHeight="1">
      <c r="A48" s="74" t="s">
        <v>92</v>
      </c>
      <c r="B48" s="83">
        <v>903</v>
      </c>
      <c r="C48" s="43" t="s">
        <v>12</v>
      </c>
      <c r="D48" s="43" t="s">
        <v>8</v>
      </c>
      <c r="E48" s="43"/>
      <c r="F48" s="43"/>
      <c r="G48" s="76">
        <f>G49+G53</f>
        <v>0</v>
      </c>
      <c r="H48" s="76">
        <f>H49+H53</f>
        <v>0</v>
      </c>
    </row>
    <row r="49" spans="1:9" ht="25.5" customHeight="1">
      <c r="A49" s="32" t="s">
        <v>152</v>
      </c>
      <c r="B49" s="81">
        <v>903</v>
      </c>
      <c r="C49" s="42" t="s">
        <v>12</v>
      </c>
      <c r="D49" s="42" t="s">
        <v>21</v>
      </c>
      <c r="E49" s="43"/>
      <c r="F49" s="43"/>
      <c r="G49" s="26">
        <f t="shared" ref="G49:H51" si="3">G50</f>
        <v>0</v>
      </c>
      <c r="H49" s="26">
        <f t="shared" si="3"/>
        <v>0</v>
      </c>
    </row>
    <row r="50" spans="1:9" ht="22.5">
      <c r="A50" s="75" t="s">
        <v>93</v>
      </c>
      <c r="B50" s="81">
        <v>903</v>
      </c>
      <c r="C50" s="42" t="s">
        <v>12</v>
      </c>
      <c r="D50" s="42" t="s">
        <v>21</v>
      </c>
      <c r="E50" s="29" t="s">
        <v>83</v>
      </c>
      <c r="F50" s="42"/>
      <c r="G50" s="38">
        <f t="shared" si="3"/>
        <v>0</v>
      </c>
      <c r="H50" s="38">
        <f t="shared" si="3"/>
        <v>0</v>
      </c>
    </row>
    <row r="51" spans="1:9" ht="29.25" customHeight="1">
      <c r="A51" s="32" t="s">
        <v>64</v>
      </c>
      <c r="B51" s="81">
        <v>903</v>
      </c>
      <c r="C51" s="29" t="s">
        <v>12</v>
      </c>
      <c r="D51" s="29" t="s">
        <v>21</v>
      </c>
      <c r="E51" s="29" t="s">
        <v>134</v>
      </c>
      <c r="F51" s="29"/>
      <c r="G51" s="28">
        <f t="shared" si="3"/>
        <v>0</v>
      </c>
      <c r="H51" s="28">
        <f t="shared" si="3"/>
        <v>0</v>
      </c>
    </row>
    <row r="52" spans="1:9" ht="24" customHeight="1">
      <c r="A52" s="32" t="s">
        <v>39</v>
      </c>
      <c r="B52" s="81">
        <v>903</v>
      </c>
      <c r="C52" s="29" t="s">
        <v>12</v>
      </c>
      <c r="D52" s="29" t="s">
        <v>21</v>
      </c>
      <c r="E52" s="29" t="s">
        <v>134</v>
      </c>
      <c r="F52" s="29" t="s">
        <v>38</v>
      </c>
      <c r="G52" s="28">
        <v>0</v>
      </c>
      <c r="H52" s="105"/>
    </row>
    <row r="53" spans="1:9">
      <c r="A53" s="59" t="s">
        <v>49</v>
      </c>
      <c r="B53" s="81">
        <v>903</v>
      </c>
      <c r="C53" s="54" t="s">
        <v>12</v>
      </c>
      <c r="D53" s="54" t="s">
        <v>23</v>
      </c>
      <c r="E53" s="30"/>
      <c r="F53" s="25"/>
      <c r="G53" s="26">
        <f>G55+G58</f>
        <v>0</v>
      </c>
      <c r="H53" s="26">
        <f>H55+H58</f>
        <v>0</v>
      </c>
    </row>
    <row r="54" spans="1:9">
      <c r="A54" s="60" t="s">
        <v>73</v>
      </c>
      <c r="B54" s="81">
        <v>903</v>
      </c>
      <c r="C54" s="30" t="s">
        <v>12</v>
      </c>
      <c r="D54" s="30" t="s">
        <v>23</v>
      </c>
      <c r="E54" s="30" t="s">
        <v>82</v>
      </c>
      <c r="F54" s="27"/>
      <c r="G54" s="28">
        <f>G55+G58</f>
        <v>0</v>
      </c>
      <c r="H54" s="105"/>
    </row>
    <row r="55" spans="1:9">
      <c r="A55" s="58" t="s">
        <v>94</v>
      </c>
      <c r="B55" s="81">
        <v>903</v>
      </c>
      <c r="C55" s="30" t="s">
        <v>12</v>
      </c>
      <c r="D55" s="30" t="s">
        <v>23</v>
      </c>
      <c r="E55" s="30" t="s">
        <v>87</v>
      </c>
      <c r="F55" s="27"/>
      <c r="G55" s="45">
        <f>G56</f>
        <v>0</v>
      </c>
      <c r="H55" s="45">
        <f>H56</f>
        <v>0</v>
      </c>
    </row>
    <row r="56" spans="1:9" ht="22.5">
      <c r="A56" s="50" t="s">
        <v>39</v>
      </c>
      <c r="B56" s="81">
        <v>903</v>
      </c>
      <c r="C56" s="30" t="s">
        <v>12</v>
      </c>
      <c r="D56" s="30" t="s">
        <v>23</v>
      </c>
      <c r="E56" s="30" t="s">
        <v>87</v>
      </c>
      <c r="F56" s="27" t="s">
        <v>38</v>
      </c>
      <c r="G56" s="40"/>
      <c r="H56" s="105"/>
    </row>
    <row r="57" spans="1:9" ht="19.5" hidden="1" customHeight="1">
      <c r="A57" s="60"/>
      <c r="B57" s="81">
        <v>903</v>
      </c>
      <c r="C57" s="30"/>
      <c r="D57" s="30"/>
      <c r="E57" s="30"/>
      <c r="F57" s="27"/>
      <c r="G57" s="28"/>
      <c r="H57" s="105"/>
    </row>
    <row r="58" spans="1:9" ht="27" customHeight="1">
      <c r="A58" s="58" t="s">
        <v>91</v>
      </c>
      <c r="B58" s="81">
        <v>903</v>
      </c>
      <c r="C58" s="30" t="s">
        <v>12</v>
      </c>
      <c r="D58" s="30" t="s">
        <v>23</v>
      </c>
      <c r="E58" s="30" t="s">
        <v>81</v>
      </c>
      <c r="F58" s="27"/>
      <c r="G58" s="45">
        <f>G59</f>
        <v>0</v>
      </c>
      <c r="H58" s="45">
        <f>H59</f>
        <v>0</v>
      </c>
    </row>
    <row r="59" spans="1:9" ht="22.5">
      <c r="A59" s="50" t="s">
        <v>39</v>
      </c>
      <c r="B59" s="81">
        <v>903</v>
      </c>
      <c r="C59" s="30" t="s">
        <v>12</v>
      </c>
      <c r="D59" s="30" t="s">
        <v>23</v>
      </c>
      <c r="E59" s="30" t="s">
        <v>81</v>
      </c>
      <c r="F59" s="27" t="s">
        <v>38</v>
      </c>
      <c r="G59" s="28"/>
      <c r="H59" s="105"/>
      <c r="I59" s="16"/>
    </row>
    <row r="60" spans="1:9" ht="18" customHeight="1">
      <c r="A60" s="34" t="s">
        <v>17</v>
      </c>
      <c r="B60" s="83">
        <v>903</v>
      </c>
      <c r="C60" s="56" t="s">
        <v>14</v>
      </c>
      <c r="D60" s="56" t="s">
        <v>8</v>
      </c>
      <c r="E60" s="30"/>
      <c r="F60" s="24"/>
      <c r="G60" s="76">
        <f>G61+G70</f>
        <v>457000</v>
      </c>
      <c r="H60" s="76">
        <f>H61+H70</f>
        <v>457000</v>
      </c>
      <c r="I60" s="16"/>
    </row>
    <row r="61" spans="1:9" s="1" customFormat="1" ht="17.25" customHeight="1">
      <c r="A61" s="59" t="s">
        <v>34</v>
      </c>
      <c r="B61" s="81">
        <v>903</v>
      </c>
      <c r="C61" s="54" t="s">
        <v>14</v>
      </c>
      <c r="D61" s="54" t="s">
        <v>21</v>
      </c>
      <c r="E61" s="30"/>
      <c r="F61" s="42"/>
      <c r="G61" s="26">
        <f>G66+G62</f>
        <v>457000</v>
      </c>
      <c r="H61" s="26">
        <f>H66+H62</f>
        <v>457000</v>
      </c>
    </row>
    <row r="62" spans="1:9" ht="18" customHeight="1">
      <c r="A62" s="34" t="s">
        <v>71</v>
      </c>
      <c r="B62" s="81">
        <v>903</v>
      </c>
      <c r="C62" s="30" t="s">
        <v>14</v>
      </c>
      <c r="D62" s="29" t="s">
        <v>21</v>
      </c>
      <c r="E62" s="29" t="s">
        <v>83</v>
      </c>
      <c r="F62" s="24"/>
      <c r="G62" s="73">
        <f>G63</f>
        <v>457000</v>
      </c>
      <c r="H62" s="73">
        <f>H63</f>
        <v>457000</v>
      </c>
      <c r="I62" s="16"/>
    </row>
    <row r="63" spans="1:9" s="1" customFormat="1" ht="40.5" customHeight="1">
      <c r="A63" s="50" t="s">
        <v>59</v>
      </c>
      <c r="B63" s="81">
        <v>903</v>
      </c>
      <c r="C63" s="30" t="s">
        <v>14</v>
      </c>
      <c r="D63" s="29" t="s">
        <v>21</v>
      </c>
      <c r="E63" s="29" t="s">
        <v>96</v>
      </c>
      <c r="F63" s="29"/>
      <c r="G63" s="28">
        <f>G64+G65</f>
        <v>457000</v>
      </c>
      <c r="H63" s="28">
        <f>H64+H65</f>
        <v>457000</v>
      </c>
    </row>
    <row r="64" spans="1:9" s="1" customFormat="1" ht="26.25" customHeight="1">
      <c r="A64" s="50" t="s">
        <v>46</v>
      </c>
      <c r="B64" s="81">
        <v>903</v>
      </c>
      <c r="C64" s="30" t="s">
        <v>14</v>
      </c>
      <c r="D64" s="29" t="s">
        <v>21</v>
      </c>
      <c r="E64" s="29" t="s">
        <v>96</v>
      </c>
      <c r="F64" s="29" t="s">
        <v>45</v>
      </c>
      <c r="G64" s="28"/>
      <c r="H64" s="89"/>
    </row>
    <row r="65" spans="1:9" s="1" customFormat="1" ht="21.75" customHeight="1">
      <c r="A65" s="50" t="s">
        <v>39</v>
      </c>
      <c r="B65" s="81">
        <v>903</v>
      </c>
      <c r="C65" s="30" t="s">
        <v>14</v>
      </c>
      <c r="D65" s="29" t="s">
        <v>21</v>
      </c>
      <c r="E65" s="29" t="s">
        <v>96</v>
      </c>
      <c r="F65" s="29" t="s">
        <v>38</v>
      </c>
      <c r="G65" s="28">
        <v>457000</v>
      </c>
      <c r="H65" s="89">
        <v>457000</v>
      </c>
    </row>
    <row r="66" spans="1:9" s="1" customFormat="1" ht="14.25" customHeight="1">
      <c r="A66" s="61" t="s">
        <v>73</v>
      </c>
      <c r="B66" s="81">
        <v>903</v>
      </c>
      <c r="C66" s="30" t="s">
        <v>14</v>
      </c>
      <c r="D66" s="29" t="s">
        <v>21</v>
      </c>
      <c r="E66" s="29" t="s">
        <v>82</v>
      </c>
      <c r="F66" s="29"/>
      <c r="G66" s="45">
        <f>G67</f>
        <v>0</v>
      </c>
      <c r="H66" s="45">
        <f>H67</f>
        <v>0</v>
      </c>
    </row>
    <row r="67" spans="1:9" s="1" customFormat="1" ht="25.5" customHeight="1">
      <c r="A67" s="50" t="s">
        <v>95</v>
      </c>
      <c r="B67" s="81">
        <v>903</v>
      </c>
      <c r="C67" s="30" t="s">
        <v>14</v>
      </c>
      <c r="D67" s="29" t="s">
        <v>21</v>
      </c>
      <c r="E67" s="29" t="s">
        <v>130</v>
      </c>
      <c r="F67" s="29"/>
      <c r="G67" s="28">
        <f>G69+G68</f>
        <v>0</v>
      </c>
      <c r="H67" s="28">
        <f>H69+H68</f>
        <v>0</v>
      </c>
    </row>
    <row r="68" spans="1:9" s="1" customFormat="1" ht="22.5">
      <c r="A68" s="50" t="s">
        <v>46</v>
      </c>
      <c r="B68" s="81">
        <v>903</v>
      </c>
      <c r="C68" s="30" t="s">
        <v>14</v>
      </c>
      <c r="D68" s="29" t="s">
        <v>21</v>
      </c>
      <c r="E68" s="29" t="s">
        <v>130</v>
      </c>
      <c r="F68" s="29" t="s">
        <v>45</v>
      </c>
      <c r="G68" s="28"/>
      <c r="H68" s="89"/>
    </row>
    <row r="69" spans="1:9" s="1" customFormat="1" ht="22.5">
      <c r="A69" s="50" t="s">
        <v>39</v>
      </c>
      <c r="B69" s="81">
        <v>903</v>
      </c>
      <c r="C69" s="30" t="s">
        <v>31</v>
      </c>
      <c r="D69" s="29" t="s">
        <v>21</v>
      </c>
      <c r="E69" s="29" t="s">
        <v>130</v>
      </c>
      <c r="F69" s="29" t="s">
        <v>38</v>
      </c>
      <c r="G69" s="28"/>
      <c r="H69" s="89"/>
    </row>
    <row r="70" spans="1:9" s="1" customFormat="1">
      <c r="A70" s="50" t="s">
        <v>56</v>
      </c>
      <c r="B70" s="81">
        <v>903</v>
      </c>
      <c r="C70" s="30" t="s">
        <v>14</v>
      </c>
      <c r="D70" s="29" t="s">
        <v>55</v>
      </c>
      <c r="E70" s="29"/>
      <c r="F70" s="29"/>
      <c r="G70" s="71">
        <f>G71+G75</f>
        <v>0</v>
      </c>
      <c r="H70" s="71">
        <f>H71+H75</f>
        <v>0</v>
      </c>
    </row>
    <row r="71" spans="1:9" s="1" customFormat="1">
      <c r="A71" s="60" t="s">
        <v>66</v>
      </c>
      <c r="B71" s="81">
        <v>903</v>
      </c>
      <c r="C71" s="30" t="s">
        <v>14</v>
      </c>
      <c r="D71" s="29" t="s">
        <v>55</v>
      </c>
      <c r="E71" s="29" t="s">
        <v>77</v>
      </c>
      <c r="F71" s="29"/>
      <c r="G71" s="73">
        <f>G72</f>
        <v>0</v>
      </c>
      <c r="H71" s="73">
        <f>H72</f>
        <v>0</v>
      </c>
    </row>
    <row r="72" spans="1:9" s="1" customFormat="1" ht="15.75" customHeight="1">
      <c r="A72" s="50" t="s">
        <v>57</v>
      </c>
      <c r="B72" s="81">
        <v>903</v>
      </c>
      <c r="C72" s="30" t="s">
        <v>14</v>
      </c>
      <c r="D72" s="29" t="s">
        <v>55</v>
      </c>
      <c r="E72" s="29" t="s">
        <v>110</v>
      </c>
      <c r="F72" s="29"/>
      <c r="G72" s="28">
        <f>G73</f>
        <v>0</v>
      </c>
      <c r="H72" s="28">
        <f>H73</f>
        <v>0</v>
      </c>
    </row>
    <row r="73" spans="1:9" s="1" customFormat="1" ht="22.5">
      <c r="A73" s="50" t="s">
        <v>39</v>
      </c>
      <c r="B73" s="81">
        <v>903</v>
      </c>
      <c r="C73" s="30" t="s">
        <v>14</v>
      </c>
      <c r="D73" s="29" t="s">
        <v>55</v>
      </c>
      <c r="E73" s="29" t="s">
        <v>110</v>
      </c>
      <c r="F73" s="29" t="s">
        <v>38</v>
      </c>
      <c r="G73" s="28"/>
      <c r="H73" s="89"/>
    </row>
    <row r="74" spans="1:9" s="1" customFormat="1" hidden="1">
      <c r="A74" s="50" t="s">
        <v>44</v>
      </c>
      <c r="B74" s="81">
        <v>903</v>
      </c>
      <c r="C74" s="30" t="s">
        <v>14</v>
      </c>
      <c r="D74" s="29" t="s">
        <v>55</v>
      </c>
      <c r="E74" s="29" t="s">
        <v>111</v>
      </c>
      <c r="F74" s="29" t="s">
        <v>42</v>
      </c>
      <c r="G74" s="28"/>
      <c r="H74" s="89"/>
    </row>
    <row r="75" spans="1:9" s="1" customFormat="1" ht="21">
      <c r="A75" s="55" t="s">
        <v>112</v>
      </c>
      <c r="B75" s="81">
        <v>903</v>
      </c>
      <c r="C75" s="30" t="s">
        <v>14</v>
      </c>
      <c r="D75" s="29" t="s">
        <v>55</v>
      </c>
      <c r="E75" s="29" t="s">
        <v>113</v>
      </c>
      <c r="F75" s="29"/>
      <c r="G75" s="45">
        <f>G76</f>
        <v>0</v>
      </c>
      <c r="H75" s="45">
        <f>H76</f>
        <v>0</v>
      </c>
    </row>
    <row r="76" spans="1:9" s="1" customFormat="1" ht="22.5">
      <c r="A76" s="50" t="s">
        <v>39</v>
      </c>
      <c r="B76" s="81">
        <v>903</v>
      </c>
      <c r="C76" s="30" t="s">
        <v>14</v>
      </c>
      <c r="D76" s="29" t="s">
        <v>55</v>
      </c>
      <c r="E76" s="29" t="s">
        <v>113</v>
      </c>
      <c r="F76" s="29" t="s">
        <v>38</v>
      </c>
      <c r="G76" s="28"/>
      <c r="H76" s="89"/>
    </row>
    <row r="77" spans="1:9" s="2" customFormat="1" ht="16.5" customHeight="1">
      <c r="A77" s="34" t="s">
        <v>25</v>
      </c>
      <c r="B77" s="83">
        <v>903</v>
      </c>
      <c r="C77" s="56" t="s">
        <v>15</v>
      </c>
      <c r="D77" s="43" t="s">
        <v>8</v>
      </c>
      <c r="E77" s="29"/>
      <c r="F77" s="24"/>
      <c r="G77" s="76">
        <f>G78+G86+G96+G118</f>
        <v>6935189.6199999992</v>
      </c>
      <c r="H77" s="76">
        <f>H78+H86+H96+H118</f>
        <v>6653439.6199999992</v>
      </c>
      <c r="I77" s="17"/>
    </row>
    <row r="78" spans="1:9" s="2" customFormat="1">
      <c r="A78" s="57" t="s">
        <v>32</v>
      </c>
      <c r="B78" s="81">
        <v>903</v>
      </c>
      <c r="C78" s="54" t="s">
        <v>15</v>
      </c>
      <c r="D78" s="42" t="s">
        <v>7</v>
      </c>
      <c r="E78" s="29"/>
      <c r="F78" s="25"/>
      <c r="G78" s="44">
        <f>G79+G83</f>
        <v>383264.24</v>
      </c>
      <c r="H78" s="44">
        <f>H79+H83</f>
        <v>383264.24</v>
      </c>
    </row>
    <row r="79" spans="1:9" s="2" customFormat="1">
      <c r="A79" s="34" t="s">
        <v>71</v>
      </c>
      <c r="B79" s="81">
        <v>903</v>
      </c>
      <c r="C79" s="30" t="s">
        <v>15</v>
      </c>
      <c r="D79" s="29" t="s">
        <v>7</v>
      </c>
      <c r="E79" s="29" t="s">
        <v>83</v>
      </c>
      <c r="F79" s="25"/>
      <c r="G79" s="72">
        <f>G80</f>
        <v>46230</v>
      </c>
      <c r="H79" s="72">
        <f>H80</f>
        <v>46230</v>
      </c>
    </row>
    <row r="80" spans="1:9" s="2" customFormat="1" ht="56.25">
      <c r="A80" s="50" t="s">
        <v>60</v>
      </c>
      <c r="B80" s="81">
        <v>903</v>
      </c>
      <c r="C80" s="30" t="s">
        <v>15</v>
      </c>
      <c r="D80" s="29" t="s">
        <v>7</v>
      </c>
      <c r="E80" s="29" t="s">
        <v>97</v>
      </c>
      <c r="F80" s="29"/>
      <c r="G80" s="28">
        <f>G81+G82</f>
        <v>46230</v>
      </c>
      <c r="H80" s="28">
        <f>H81+H82</f>
        <v>46230</v>
      </c>
    </row>
    <row r="81" spans="1:8" s="2" customFormat="1" ht="22.5">
      <c r="A81" s="50" t="s">
        <v>46</v>
      </c>
      <c r="B81" s="81">
        <v>903</v>
      </c>
      <c r="C81" s="30" t="s">
        <v>15</v>
      </c>
      <c r="D81" s="29" t="s">
        <v>7</v>
      </c>
      <c r="E81" s="29" t="s">
        <v>97</v>
      </c>
      <c r="F81" s="29" t="s">
        <v>45</v>
      </c>
      <c r="G81" s="28"/>
      <c r="H81" s="93"/>
    </row>
    <row r="82" spans="1:8" s="2" customFormat="1" ht="22.5">
      <c r="A82" s="50" t="s">
        <v>39</v>
      </c>
      <c r="B82" s="81">
        <v>903</v>
      </c>
      <c r="C82" s="30" t="s">
        <v>15</v>
      </c>
      <c r="D82" s="30" t="s">
        <v>7</v>
      </c>
      <c r="E82" s="30" t="s">
        <v>97</v>
      </c>
      <c r="F82" s="29" t="s">
        <v>38</v>
      </c>
      <c r="G82" s="28">
        <v>46230</v>
      </c>
      <c r="H82" s="90">
        <v>46230</v>
      </c>
    </row>
    <row r="83" spans="1:8" s="2" customFormat="1">
      <c r="A83" s="61" t="s">
        <v>73</v>
      </c>
      <c r="B83" s="81">
        <v>903</v>
      </c>
      <c r="C83" s="30" t="s">
        <v>15</v>
      </c>
      <c r="D83" s="30" t="s">
        <v>7</v>
      </c>
      <c r="E83" s="30" t="s">
        <v>82</v>
      </c>
      <c r="F83" s="29"/>
      <c r="G83" s="45">
        <f>G84</f>
        <v>337034.23999999999</v>
      </c>
      <c r="H83" s="45">
        <f>H84</f>
        <v>337034.23999999999</v>
      </c>
    </row>
    <row r="84" spans="1:8" s="2" customFormat="1">
      <c r="A84" s="50" t="s">
        <v>123</v>
      </c>
      <c r="B84" s="81">
        <v>903</v>
      </c>
      <c r="C84" s="30" t="s">
        <v>15</v>
      </c>
      <c r="D84" s="30" t="s">
        <v>7</v>
      </c>
      <c r="E84" s="30" t="s">
        <v>124</v>
      </c>
      <c r="F84" s="27"/>
      <c r="G84" s="28">
        <f>G85</f>
        <v>337034.23999999999</v>
      </c>
      <c r="H84" s="28">
        <f>H85</f>
        <v>337034.23999999999</v>
      </c>
    </row>
    <row r="85" spans="1:8" s="2" customFormat="1" ht="22.5">
      <c r="A85" s="50" t="s">
        <v>39</v>
      </c>
      <c r="B85" s="81">
        <v>903</v>
      </c>
      <c r="C85" s="30" t="s">
        <v>15</v>
      </c>
      <c r="D85" s="30" t="s">
        <v>7</v>
      </c>
      <c r="E85" s="30" t="s">
        <v>124</v>
      </c>
      <c r="F85" s="27" t="s">
        <v>38</v>
      </c>
      <c r="G85" s="28">
        <v>337034.23999999999</v>
      </c>
      <c r="H85" s="90">
        <v>337034.23999999999</v>
      </c>
    </row>
    <row r="86" spans="1:8" s="2" customFormat="1" ht="13.5" customHeight="1">
      <c r="A86" s="62" t="s">
        <v>50</v>
      </c>
      <c r="B86" s="81">
        <v>903</v>
      </c>
      <c r="C86" s="54" t="s">
        <v>15</v>
      </c>
      <c r="D86" s="54" t="s">
        <v>10</v>
      </c>
      <c r="E86" s="30"/>
      <c r="F86" s="42"/>
      <c r="G86" s="46">
        <f>G87+G91</f>
        <v>3819653.02</v>
      </c>
      <c r="H86" s="46">
        <f>H87+H91</f>
        <v>3819653.02</v>
      </c>
    </row>
    <row r="87" spans="1:8" s="2" customFormat="1" ht="17.25" customHeight="1">
      <c r="A87" s="34" t="s">
        <v>71</v>
      </c>
      <c r="B87" s="81">
        <v>903</v>
      </c>
      <c r="C87" s="30" t="s">
        <v>15</v>
      </c>
      <c r="D87" s="30" t="s">
        <v>10</v>
      </c>
      <c r="E87" s="30" t="s">
        <v>83</v>
      </c>
      <c r="F87" s="42"/>
      <c r="G87" s="73">
        <f>G88</f>
        <v>2621600.15</v>
      </c>
      <c r="H87" s="73">
        <f>H88</f>
        <v>2621600.15</v>
      </c>
    </row>
    <row r="88" spans="1:8" s="2" customFormat="1" ht="45">
      <c r="A88" s="50" t="s">
        <v>61</v>
      </c>
      <c r="B88" s="81">
        <v>903</v>
      </c>
      <c r="C88" s="30" t="s">
        <v>15</v>
      </c>
      <c r="D88" s="30" t="s">
        <v>10</v>
      </c>
      <c r="E88" s="29" t="s">
        <v>98</v>
      </c>
      <c r="F88" s="29"/>
      <c r="G88" s="28">
        <f>G89+G90</f>
        <v>2621600.15</v>
      </c>
      <c r="H88" s="28">
        <f>H89+H90</f>
        <v>2621600.15</v>
      </c>
    </row>
    <row r="89" spans="1:8" s="2" customFormat="1" ht="22.5">
      <c r="A89" s="50" t="s">
        <v>46</v>
      </c>
      <c r="B89" s="81">
        <v>903</v>
      </c>
      <c r="C89" s="30" t="s">
        <v>15</v>
      </c>
      <c r="D89" s="30" t="s">
        <v>10</v>
      </c>
      <c r="E89" s="30" t="s">
        <v>98</v>
      </c>
      <c r="F89" s="29" t="s">
        <v>45</v>
      </c>
      <c r="G89" s="28"/>
      <c r="H89" s="105"/>
    </row>
    <row r="90" spans="1:8" s="2" customFormat="1" ht="22.5">
      <c r="A90" s="50" t="s">
        <v>39</v>
      </c>
      <c r="B90" s="81">
        <v>903</v>
      </c>
      <c r="C90" s="30" t="s">
        <v>15</v>
      </c>
      <c r="D90" s="30" t="s">
        <v>10</v>
      </c>
      <c r="E90" s="30" t="s">
        <v>98</v>
      </c>
      <c r="F90" s="29" t="s">
        <v>38</v>
      </c>
      <c r="G90" s="28">
        <v>2621600.15</v>
      </c>
      <c r="H90" s="105">
        <v>2621600.15</v>
      </c>
    </row>
    <row r="91" spans="1:8" s="2" customFormat="1">
      <c r="A91" s="61" t="s">
        <v>73</v>
      </c>
      <c r="B91" s="81">
        <v>903</v>
      </c>
      <c r="C91" s="30" t="s">
        <v>15</v>
      </c>
      <c r="D91" s="30" t="s">
        <v>10</v>
      </c>
      <c r="E91" s="30" t="s">
        <v>82</v>
      </c>
      <c r="F91" s="29"/>
      <c r="G91" s="45">
        <f>G92</f>
        <v>1198052.8700000001</v>
      </c>
      <c r="H91" s="45">
        <f>H92</f>
        <v>1198052.8700000001</v>
      </c>
    </row>
    <row r="92" spans="1:8" s="2" customFormat="1" ht="41.25" customHeight="1">
      <c r="A92" s="58" t="s">
        <v>74</v>
      </c>
      <c r="B92" s="81">
        <v>903</v>
      </c>
      <c r="C92" s="30" t="s">
        <v>15</v>
      </c>
      <c r="D92" s="30" t="s">
        <v>10</v>
      </c>
      <c r="E92" s="30" t="s">
        <v>103</v>
      </c>
      <c r="F92" s="29"/>
      <c r="G92" s="28">
        <f>G93+G94+G95</f>
        <v>1198052.8700000001</v>
      </c>
      <c r="H92" s="28">
        <f>H93+H94+H95</f>
        <v>1198052.8700000001</v>
      </c>
    </row>
    <row r="93" spans="1:8" s="2" customFormat="1" ht="24" customHeight="1">
      <c r="A93" s="32" t="s">
        <v>46</v>
      </c>
      <c r="B93" s="81">
        <v>903</v>
      </c>
      <c r="C93" s="29" t="s">
        <v>15</v>
      </c>
      <c r="D93" s="29" t="s">
        <v>10</v>
      </c>
      <c r="E93" s="29" t="s">
        <v>103</v>
      </c>
      <c r="F93" s="29" t="s">
        <v>45</v>
      </c>
      <c r="G93" s="28"/>
      <c r="H93" s="94"/>
    </row>
    <row r="94" spans="1:8" s="2" customFormat="1" ht="24" customHeight="1">
      <c r="A94" s="32" t="s">
        <v>39</v>
      </c>
      <c r="B94" s="81">
        <v>903</v>
      </c>
      <c r="C94" s="29" t="s">
        <v>15</v>
      </c>
      <c r="D94" s="29" t="s">
        <v>10</v>
      </c>
      <c r="E94" s="29" t="s">
        <v>103</v>
      </c>
      <c r="F94" s="29" t="s">
        <v>38</v>
      </c>
      <c r="G94" s="28">
        <v>1198052.8700000001</v>
      </c>
      <c r="H94" s="105">
        <v>1198052.8700000001</v>
      </c>
    </row>
    <row r="95" spans="1:8" s="2" customFormat="1" ht="24" customHeight="1">
      <c r="A95" s="32" t="s">
        <v>145</v>
      </c>
      <c r="B95" s="81">
        <v>903</v>
      </c>
      <c r="C95" s="29" t="s">
        <v>15</v>
      </c>
      <c r="D95" s="29" t="s">
        <v>10</v>
      </c>
      <c r="E95" s="29" t="s">
        <v>103</v>
      </c>
      <c r="F95" s="29" t="s">
        <v>54</v>
      </c>
      <c r="G95" s="28"/>
      <c r="H95" s="105"/>
    </row>
    <row r="96" spans="1:8" s="2" customFormat="1" ht="16.5" customHeight="1">
      <c r="A96" s="63" t="s">
        <v>47</v>
      </c>
      <c r="B96" s="81">
        <v>903</v>
      </c>
      <c r="C96" s="54" t="s">
        <v>15</v>
      </c>
      <c r="D96" s="54" t="s">
        <v>12</v>
      </c>
      <c r="E96" s="30"/>
      <c r="F96" s="42"/>
      <c r="G96" s="46">
        <f>G98+G101+G105+G109+G112+G115+G107</f>
        <v>1529447.3599999999</v>
      </c>
      <c r="H96" s="46">
        <f>H98+H101+H105+H109+H112+H115+H107</f>
        <v>1247697.3599999999</v>
      </c>
    </row>
    <row r="97" spans="1:8" s="2" customFormat="1" ht="18.75" customHeight="1">
      <c r="A97" s="34" t="s">
        <v>71</v>
      </c>
      <c r="B97" s="81">
        <v>903</v>
      </c>
      <c r="C97" s="30" t="s">
        <v>15</v>
      </c>
      <c r="D97" s="30" t="s">
        <v>12</v>
      </c>
      <c r="E97" s="30" t="s">
        <v>83</v>
      </c>
      <c r="F97" s="42"/>
      <c r="G97" s="38">
        <f>G98</f>
        <v>380800</v>
      </c>
      <c r="H97" s="95"/>
    </row>
    <row r="98" spans="1:8" s="2" customFormat="1" ht="22.5">
      <c r="A98" s="50" t="s">
        <v>62</v>
      </c>
      <c r="B98" s="81">
        <v>903</v>
      </c>
      <c r="C98" s="30" t="s">
        <v>15</v>
      </c>
      <c r="D98" s="29" t="s">
        <v>12</v>
      </c>
      <c r="E98" s="29" t="s">
        <v>99</v>
      </c>
      <c r="F98" s="30"/>
      <c r="G98" s="45">
        <f>G99+G100</f>
        <v>380800</v>
      </c>
      <c r="H98" s="45">
        <f>H99+H100</f>
        <v>380800</v>
      </c>
    </row>
    <row r="99" spans="1:8" s="2" customFormat="1" ht="22.5">
      <c r="A99" s="50" t="s">
        <v>46</v>
      </c>
      <c r="B99" s="81">
        <v>903</v>
      </c>
      <c r="C99" s="30" t="s">
        <v>15</v>
      </c>
      <c r="D99" s="29" t="s">
        <v>12</v>
      </c>
      <c r="E99" s="29" t="s">
        <v>99</v>
      </c>
      <c r="F99" s="30" t="s">
        <v>45</v>
      </c>
      <c r="G99" s="31"/>
      <c r="H99" s="94"/>
    </row>
    <row r="100" spans="1:8" s="2" customFormat="1" ht="22.5">
      <c r="A100" s="50" t="s">
        <v>39</v>
      </c>
      <c r="B100" s="81">
        <v>903</v>
      </c>
      <c r="C100" s="30" t="s">
        <v>15</v>
      </c>
      <c r="D100" s="29" t="s">
        <v>12</v>
      </c>
      <c r="E100" s="29" t="s">
        <v>99</v>
      </c>
      <c r="F100" s="30" t="s">
        <v>38</v>
      </c>
      <c r="G100" s="31">
        <v>380800</v>
      </c>
      <c r="H100" s="105">
        <v>380800</v>
      </c>
    </row>
    <row r="101" spans="1:8" s="2" customFormat="1" ht="22.5">
      <c r="A101" s="50" t="s">
        <v>63</v>
      </c>
      <c r="B101" s="81">
        <v>903</v>
      </c>
      <c r="C101" s="30" t="s">
        <v>15</v>
      </c>
      <c r="D101" s="29" t="s">
        <v>12</v>
      </c>
      <c r="E101" s="29" t="s">
        <v>100</v>
      </c>
      <c r="F101" s="30"/>
      <c r="G101" s="45">
        <f>G102+G103</f>
        <v>26800</v>
      </c>
      <c r="H101" s="45">
        <f>H102+H103</f>
        <v>26800</v>
      </c>
    </row>
    <row r="102" spans="1:8" s="2" customFormat="1" ht="22.5">
      <c r="A102" s="50" t="s">
        <v>46</v>
      </c>
      <c r="B102" s="81">
        <v>903</v>
      </c>
      <c r="C102" s="30" t="s">
        <v>15</v>
      </c>
      <c r="D102" s="30" t="s">
        <v>12</v>
      </c>
      <c r="E102" s="30" t="s">
        <v>100</v>
      </c>
      <c r="F102" s="30" t="s">
        <v>45</v>
      </c>
      <c r="G102" s="31"/>
      <c r="H102" s="94"/>
    </row>
    <row r="103" spans="1:8" s="2" customFormat="1" ht="22.5">
      <c r="A103" s="50" t="s">
        <v>39</v>
      </c>
      <c r="B103" s="81">
        <v>903</v>
      </c>
      <c r="C103" s="30" t="s">
        <v>15</v>
      </c>
      <c r="D103" s="30" t="s">
        <v>12</v>
      </c>
      <c r="E103" s="30" t="s">
        <v>100</v>
      </c>
      <c r="F103" s="30" t="s">
        <v>38</v>
      </c>
      <c r="G103" s="31">
        <v>26800</v>
      </c>
      <c r="H103" s="105">
        <v>26800</v>
      </c>
    </row>
    <row r="104" spans="1:8" s="2" customFormat="1" ht="16.5" customHeight="1">
      <c r="A104" s="61" t="s">
        <v>73</v>
      </c>
      <c r="B104" s="81">
        <v>903</v>
      </c>
      <c r="C104" s="30" t="s">
        <v>15</v>
      </c>
      <c r="D104" s="30" t="s">
        <v>12</v>
      </c>
      <c r="E104" s="30" t="s">
        <v>82</v>
      </c>
      <c r="F104" s="47"/>
      <c r="G104" s="38">
        <f>G105+G107</f>
        <v>784423.90999999992</v>
      </c>
      <c r="H104" s="38">
        <f>H105+H107</f>
        <v>502673.91</v>
      </c>
    </row>
    <row r="105" spans="1:8" s="2" customFormat="1" ht="16.5" customHeight="1">
      <c r="A105" s="64" t="s">
        <v>48</v>
      </c>
      <c r="B105" s="81">
        <v>903</v>
      </c>
      <c r="C105" s="30" t="s">
        <v>15</v>
      </c>
      <c r="D105" s="30" t="s">
        <v>12</v>
      </c>
      <c r="E105" s="30" t="s">
        <v>121</v>
      </c>
      <c r="F105" s="29"/>
      <c r="G105" s="45">
        <f>G106</f>
        <v>502673.91</v>
      </c>
      <c r="H105" s="45">
        <f>H106</f>
        <v>502673.91</v>
      </c>
    </row>
    <row r="106" spans="1:8" s="2" customFormat="1" ht="22.5">
      <c r="A106" s="65" t="s">
        <v>46</v>
      </c>
      <c r="B106" s="81">
        <v>903</v>
      </c>
      <c r="C106" s="30" t="s">
        <v>15</v>
      </c>
      <c r="D106" s="30" t="s">
        <v>12</v>
      </c>
      <c r="E106" s="30" t="s">
        <v>121</v>
      </c>
      <c r="F106" s="29" t="s">
        <v>38</v>
      </c>
      <c r="G106" s="28">
        <v>502673.91</v>
      </c>
      <c r="H106" s="105">
        <v>502673.91</v>
      </c>
    </row>
    <row r="107" spans="1:8" s="2" customFormat="1">
      <c r="A107" s="107" t="s">
        <v>165</v>
      </c>
      <c r="B107" s="100">
        <v>903</v>
      </c>
      <c r="C107" s="99" t="s">
        <v>15</v>
      </c>
      <c r="D107" s="99" t="s">
        <v>12</v>
      </c>
      <c r="E107" s="99" t="s">
        <v>163</v>
      </c>
      <c r="F107" s="99"/>
      <c r="G107" s="45">
        <f>G108</f>
        <v>281750</v>
      </c>
      <c r="H107" s="45">
        <f>H108</f>
        <v>0</v>
      </c>
    </row>
    <row r="108" spans="1:8" s="2" customFormat="1" ht="22.5">
      <c r="A108" s="107" t="s">
        <v>46</v>
      </c>
      <c r="B108" s="100">
        <v>903</v>
      </c>
      <c r="C108" s="99" t="s">
        <v>15</v>
      </c>
      <c r="D108" s="99" t="s">
        <v>12</v>
      </c>
      <c r="E108" s="99" t="s">
        <v>163</v>
      </c>
      <c r="F108" s="99" t="s">
        <v>38</v>
      </c>
      <c r="G108" s="28">
        <v>281750</v>
      </c>
      <c r="H108" s="105"/>
    </row>
    <row r="109" spans="1:8" s="2" customFormat="1" ht="15" customHeight="1">
      <c r="A109" s="65" t="s">
        <v>68</v>
      </c>
      <c r="B109" s="81">
        <v>903</v>
      </c>
      <c r="C109" s="30" t="s">
        <v>15</v>
      </c>
      <c r="D109" s="30" t="s">
        <v>12</v>
      </c>
      <c r="E109" s="30" t="s">
        <v>122</v>
      </c>
      <c r="F109" s="29"/>
      <c r="G109" s="45">
        <f>G110+G111</f>
        <v>43827.89</v>
      </c>
      <c r="H109" s="45">
        <f>H110+H111</f>
        <v>43827.89</v>
      </c>
    </row>
    <row r="110" spans="1:8" s="2" customFormat="1" ht="22.5" customHeight="1">
      <c r="A110" s="50" t="s">
        <v>46</v>
      </c>
      <c r="B110" s="81">
        <v>903</v>
      </c>
      <c r="C110" s="30" t="s">
        <v>15</v>
      </c>
      <c r="D110" s="30" t="s">
        <v>12</v>
      </c>
      <c r="E110" s="30" t="s">
        <v>122</v>
      </c>
      <c r="F110" s="29" t="s">
        <v>45</v>
      </c>
      <c r="G110" s="28"/>
      <c r="H110" s="94"/>
    </row>
    <row r="111" spans="1:8" s="2" customFormat="1" ht="22.5" customHeight="1">
      <c r="A111" s="65" t="s">
        <v>46</v>
      </c>
      <c r="B111" s="81">
        <v>903</v>
      </c>
      <c r="C111" s="30" t="s">
        <v>15</v>
      </c>
      <c r="D111" s="30" t="s">
        <v>12</v>
      </c>
      <c r="E111" s="30" t="s">
        <v>122</v>
      </c>
      <c r="F111" s="29" t="s">
        <v>38</v>
      </c>
      <c r="G111" s="28">
        <v>43827.89</v>
      </c>
      <c r="H111" s="105">
        <v>43827.89</v>
      </c>
    </row>
    <row r="112" spans="1:8" s="2" customFormat="1" ht="18" customHeight="1">
      <c r="A112" s="50" t="s">
        <v>126</v>
      </c>
      <c r="B112" s="81">
        <v>903</v>
      </c>
      <c r="C112" s="30" t="s">
        <v>15</v>
      </c>
      <c r="D112" s="30" t="s">
        <v>12</v>
      </c>
      <c r="E112" s="30" t="s">
        <v>125</v>
      </c>
      <c r="F112" s="29"/>
      <c r="G112" s="45">
        <f>G113+G114</f>
        <v>0</v>
      </c>
      <c r="H112" s="45">
        <f>H113+H114</f>
        <v>0</v>
      </c>
    </row>
    <row r="113" spans="1:8" s="2" customFormat="1" ht="24.75" customHeight="1">
      <c r="A113" s="50" t="s">
        <v>46</v>
      </c>
      <c r="B113" s="81">
        <v>903</v>
      </c>
      <c r="C113" s="30" t="s">
        <v>15</v>
      </c>
      <c r="D113" s="30" t="s">
        <v>12</v>
      </c>
      <c r="E113" s="30" t="s">
        <v>125</v>
      </c>
      <c r="F113" s="29" t="s">
        <v>45</v>
      </c>
      <c r="G113" s="28"/>
      <c r="H113" s="94"/>
    </row>
    <row r="114" spans="1:8" s="2" customFormat="1" ht="24.75" customHeight="1">
      <c r="A114" s="52" t="s">
        <v>46</v>
      </c>
      <c r="B114" s="81">
        <v>903</v>
      </c>
      <c r="C114" s="29" t="s">
        <v>149</v>
      </c>
      <c r="D114" s="29" t="s">
        <v>12</v>
      </c>
      <c r="E114" s="29" t="s">
        <v>125</v>
      </c>
      <c r="F114" s="29" t="s">
        <v>38</v>
      </c>
      <c r="G114" s="28"/>
      <c r="H114" s="94"/>
    </row>
    <row r="115" spans="1:8" s="2" customFormat="1" ht="15.75" customHeight="1">
      <c r="A115" s="50" t="s">
        <v>128</v>
      </c>
      <c r="B115" s="81">
        <v>903</v>
      </c>
      <c r="C115" s="30" t="s">
        <v>15</v>
      </c>
      <c r="D115" s="30" t="s">
        <v>12</v>
      </c>
      <c r="E115" s="30" t="s">
        <v>127</v>
      </c>
      <c r="F115" s="29"/>
      <c r="G115" s="45">
        <f>G116+G117</f>
        <v>293595.56</v>
      </c>
      <c r="H115" s="45">
        <f>H116+H117</f>
        <v>293595.56</v>
      </c>
    </row>
    <row r="116" spans="1:8" s="2" customFormat="1" ht="22.5" customHeight="1">
      <c r="A116" s="50" t="s">
        <v>46</v>
      </c>
      <c r="B116" s="81">
        <v>903</v>
      </c>
      <c r="C116" s="30" t="s">
        <v>15</v>
      </c>
      <c r="D116" s="30" t="s">
        <v>12</v>
      </c>
      <c r="E116" s="30" t="s">
        <v>127</v>
      </c>
      <c r="F116" s="29" t="s">
        <v>45</v>
      </c>
      <c r="G116" s="28"/>
      <c r="H116" s="94"/>
    </row>
    <row r="117" spans="1:8" s="2" customFormat="1" ht="22.5" customHeight="1">
      <c r="A117" s="52" t="s">
        <v>46</v>
      </c>
      <c r="B117" s="81">
        <v>903</v>
      </c>
      <c r="C117" s="29" t="s">
        <v>15</v>
      </c>
      <c r="D117" s="29" t="s">
        <v>12</v>
      </c>
      <c r="E117" s="29" t="s">
        <v>127</v>
      </c>
      <c r="F117" s="29" t="s">
        <v>38</v>
      </c>
      <c r="G117" s="28">
        <v>293595.56</v>
      </c>
      <c r="H117" s="105">
        <v>293595.56</v>
      </c>
    </row>
    <row r="118" spans="1:8" s="2" customFormat="1" ht="18.75" customHeight="1">
      <c r="A118" s="66" t="s">
        <v>51</v>
      </c>
      <c r="B118" s="81">
        <v>903</v>
      </c>
      <c r="C118" s="54" t="s">
        <v>15</v>
      </c>
      <c r="D118" s="54" t="s">
        <v>15</v>
      </c>
      <c r="E118" s="30"/>
      <c r="F118" s="42"/>
      <c r="G118" s="26">
        <f>G123+G126+G128+G119</f>
        <v>1202825</v>
      </c>
      <c r="H118" s="26">
        <f>H123+H126+H128+H119</f>
        <v>1202825</v>
      </c>
    </row>
    <row r="119" spans="1:8" s="2" customFormat="1" ht="44.25" customHeight="1">
      <c r="A119" s="104" t="s">
        <v>162</v>
      </c>
      <c r="B119" s="102">
        <v>903</v>
      </c>
      <c r="C119" s="42" t="s">
        <v>15</v>
      </c>
      <c r="D119" s="42" t="s">
        <v>15</v>
      </c>
      <c r="E119" s="29" t="s">
        <v>98</v>
      </c>
      <c r="F119" s="42"/>
      <c r="G119" s="72">
        <f>G120+G121+G122</f>
        <v>632075</v>
      </c>
      <c r="H119" s="72">
        <f>H120+H121+H122</f>
        <v>632075</v>
      </c>
    </row>
    <row r="120" spans="1:8" s="2" customFormat="1" ht="44.25" customHeight="1">
      <c r="A120" s="32" t="s">
        <v>46</v>
      </c>
      <c r="B120" s="102">
        <v>903</v>
      </c>
      <c r="C120" s="42" t="s">
        <v>15</v>
      </c>
      <c r="D120" s="42" t="s">
        <v>15</v>
      </c>
      <c r="E120" s="29" t="s">
        <v>98</v>
      </c>
      <c r="F120" s="42" t="s">
        <v>45</v>
      </c>
      <c r="G120" s="38"/>
      <c r="H120" s="38"/>
    </row>
    <row r="121" spans="1:8" s="2" customFormat="1" ht="44.25" customHeight="1">
      <c r="A121" s="101" t="s">
        <v>46</v>
      </c>
      <c r="B121" s="102">
        <v>903</v>
      </c>
      <c r="C121" s="42" t="s">
        <v>15</v>
      </c>
      <c r="D121" s="42" t="s">
        <v>15</v>
      </c>
      <c r="E121" s="29" t="s">
        <v>98</v>
      </c>
      <c r="F121" s="42" t="s">
        <v>38</v>
      </c>
      <c r="G121" s="38">
        <v>432143</v>
      </c>
      <c r="H121" s="38">
        <v>432143</v>
      </c>
    </row>
    <row r="122" spans="1:8" s="2" customFormat="1" ht="27" customHeight="1">
      <c r="A122" s="78" t="s">
        <v>145</v>
      </c>
      <c r="B122" s="102">
        <v>903</v>
      </c>
      <c r="C122" s="42" t="s">
        <v>15</v>
      </c>
      <c r="D122" s="42" t="s">
        <v>15</v>
      </c>
      <c r="E122" s="29" t="s">
        <v>98</v>
      </c>
      <c r="F122" s="42" t="s">
        <v>54</v>
      </c>
      <c r="G122" s="38">
        <v>199932</v>
      </c>
      <c r="H122" s="38">
        <v>199932</v>
      </c>
    </row>
    <row r="123" spans="1:8" s="2" customFormat="1" ht="25.5" customHeight="1">
      <c r="A123" s="78" t="s">
        <v>146</v>
      </c>
      <c r="B123" s="102">
        <v>903</v>
      </c>
      <c r="C123" s="42" t="s">
        <v>15</v>
      </c>
      <c r="D123" s="42" t="s">
        <v>15</v>
      </c>
      <c r="E123" s="29" t="s">
        <v>139</v>
      </c>
      <c r="F123" s="42"/>
      <c r="G123" s="72">
        <f>G124</f>
        <v>0</v>
      </c>
      <c r="H123" s="72">
        <f>H124</f>
        <v>0</v>
      </c>
    </row>
    <row r="124" spans="1:8" s="2" customFormat="1" ht="24" customHeight="1">
      <c r="A124" s="52" t="s">
        <v>46</v>
      </c>
      <c r="B124" s="102">
        <v>903</v>
      </c>
      <c r="C124" s="42" t="s">
        <v>15</v>
      </c>
      <c r="D124" s="42" t="s">
        <v>15</v>
      </c>
      <c r="E124" s="29" t="s">
        <v>139</v>
      </c>
      <c r="F124" s="42" t="s">
        <v>38</v>
      </c>
      <c r="G124" s="38"/>
      <c r="H124" s="94"/>
    </row>
    <row r="125" spans="1:8" s="2" customFormat="1">
      <c r="A125" s="106" t="s">
        <v>101</v>
      </c>
      <c r="B125" s="102">
        <v>903</v>
      </c>
      <c r="C125" s="29" t="s">
        <v>15</v>
      </c>
      <c r="D125" s="29" t="s">
        <v>15</v>
      </c>
      <c r="E125" s="29" t="s">
        <v>105</v>
      </c>
      <c r="F125" s="29"/>
      <c r="G125" s="28">
        <f>G126+G128</f>
        <v>570750</v>
      </c>
      <c r="H125" s="28">
        <f>H126+H128</f>
        <v>570750</v>
      </c>
    </row>
    <row r="126" spans="1:8" s="2" customFormat="1">
      <c r="A126" s="101" t="s">
        <v>104</v>
      </c>
      <c r="B126" s="102">
        <v>903</v>
      </c>
      <c r="C126" s="29" t="s">
        <v>15</v>
      </c>
      <c r="D126" s="29" t="s">
        <v>15</v>
      </c>
      <c r="E126" s="29" t="s">
        <v>107</v>
      </c>
      <c r="F126" s="29"/>
      <c r="G126" s="45">
        <f>G127</f>
        <v>0</v>
      </c>
      <c r="H126" s="45">
        <f>H127</f>
        <v>0</v>
      </c>
    </row>
    <row r="127" spans="1:8" s="2" customFormat="1" ht="22.5">
      <c r="A127" s="52" t="s">
        <v>129</v>
      </c>
      <c r="B127" s="102">
        <v>903</v>
      </c>
      <c r="C127" s="29" t="s">
        <v>15</v>
      </c>
      <c r="D127" s="29" t="s">
        <v>15</v>
      </c>
      <c r="E127" s="29" t="s">
        <v>107</v>
      </c>
      <c r="F127" s="29" t="s">
        <v>54</v>
      </c>
      <c r="G127" s="28"/>
      <c r="H127" s="94"/>
    </row>
    <row r="128" spans="1:8" s="2" customFormat="1">
      <c r="A128" s="101" t="s">
        <v>102</v>
      </c>
      <c r="B128" s="102">
        <v>903</v>
      </c>
      <c r="C128" s="29" t="s">
        <v>15</v>
      </c>
      <c r="D128" s="29" t="s">
        <v>15</v>
      </c>
      <c r="E128" s="29" t="s">
        <v>106</v>
      </c>
      <c r="F128" s="29"/>
      <c r="G128" s="45">
        <f>G129+G130+G131</f>
        <v>570750</v>
      </c>
      <c r="H128" s="45">
        <f>H129+H130+H131</f>
        <v>570750</v>
      </c>
    </row>
    <row r="129" spans="1:8" s="2" customFormat="1" ht="22.5">
      <c r="A129" s="32" t="s">
        <v>46</v>
      </c>
      <c r="B129" s="102">
        <v>903</v>
      </c>
      <c r="C129" s="29" t="s">
        <v>15</v>
      </c>
      <c r="D129" s="29" t="s">
        <v>15</v>
      </c>
      <c r="E129" s="29" t="s">
        <v>106</v>
      </c>
      <c r="F129" s="29" t="s">
        <v>45</v>
      </c>
      <c r="G129" s="28"/>
      <c r="H129" s="28"/>
    </row>
    <row r="130" spans="1:8" s="2" customFormat="1" ht="22.5">
      <c r="A130" s="101" t="s">
        <v>46</v>
      </c>
      <c r="B130" s="102">
        <v>903</v>
      </c>
      <c r="C130" s="29" t="s">
        <v>15</v>
      </c>
      <c r="D130" s="29" t="s">
        <v>15</v>
      </c>
      <c r="E130" s="29" t="s">
        <v>106</v>
      </c>
      <c r="F130" s="29" t="s">
        <v>38</v>
      </c>
      <c r="G130" s="28">
        <v>570750</v>
      </c>
      <c r="H130" s="28">
        <v>570750</v>
      </c>
    </row>
    <row r="131" spans="1:8" s="2" customFormat="1" ht="22.5">
      <c r="A131" s="52" t="s">
        <v>129</v>
      </c>
      <c r="B131" s="102">
        <v>903</v>
      </c>
      <c r="C131" s="29"/>
      <c r="D131" s="29"/>
      <c r="E131" s="29" t="s">
        <v>106</v>
      </c>
      <c r="F131" s="29" t="s">
        <v>54</v>
      </c>
      <c r="G131" s="28"/>
      <c r="H131" s="105"/>
    </row>
    <row r="132" spans="1:8" s="2" customFormat="1">
      <c r="A132" s="84" t="s">
        <v>151</v>
      </c>
      <c r="B132" s="85">
        <v>903</v>
      </c>
      <c r="C132" s="43" t="s">
        <v>140</v>
      </c>
      <c r="D132" s="43" t="s">
        <v>8</v>
      </c>
      <c r="E132" s="43"/>
      <c r="F132" s="43"/>
      <c r="G132" s="76">
        <f t="shared" ref="G132:H134" si="4">G133</f>
        <v>0</v>
      </c>
      <c r="H132" s="76">
        <f t="shared" si="4"/>
        <v>0</v>
      </c>
    </row>
    <row r="133" spans="1:8" s="2" customFormat="1" ht="18" customHeight="1">
      <c r="A133" s="32" t="s">
        <v>148</v>
      </c>
      <c r="B133" s="102">
        <v>903</v>
      </c>
      <c r="C133" s="29" t="s">
        <v>140</v>
      </c>
      <c r="D133" s="29" t="s">
        <v>10</v>
      </c>
      <c r="E133" s="29"/>
      <c r="F133" s="29"/>
      <c r="G133" s="26">
        <f t="shared" si="4"/>
        <v>0</v>
      </c>
      <c r="H133" s="26">
        <f t="shared" si="4"/>
        <v>0</v>
      </c>
    </row>
    <row r="134" spans="1:8" s="2" customFormat="1" ht="27.75" customHeight="1">
      <c r="A134" s="32" t="s">
        <v>147</v>
      </c>
      <c r="B134" s="102">
        <v>903</v>
      </c>
      <c r="C134" s="29" t="s">
        <v>140</v>
      </c>
      <c r="D134" s="29" t="s">
        <v>10</v>
      </c>
      <c r="E134" s="29" t="s">
        <v>141</v>
      </c>
      <c r="F134" s="29"/>
      <c r="G134" s="28">
        <f t="shared" si="4"/>
        <v>0</v>
      </c>
      <c r="H134" s="28">
        <f t="shared" si="4"/>
        <v>0</v>
      </c>
    </row>
    <row r="135" spans="1:8" s="2" customFormat="1" ht="27.75" customHeight="1">
      <c r="A135" s="32" t="s">
        <v>145</v>
      </c>
      <c r="B135" s="102">
        <v>903</v>
      </c>
      <c r="C135" s="29" t="s">
        <v>140</v>
      </c>
      <c r="D135" s="29" t="s">
        <v>10</v>
      </c>
      <c r="E135" s="29" t="s">
        <v>141</v>
      </c>
      <c r="F135" s="29" t="s">
        <v>54</v>
      </c>
      <c r="G135" s="28"/>
      <c r="H135" s="105"/>
    </row>
    <row r="136" spans="1:8" s="2" customFormat="1">
      <c r="A136" s="86" t="s">
        <v>19</v>
      </c>
      <c r="B136" s="85">
        <v>903</v>
      </c>
      <c r="C136" s="43" t="s">
        <v>20</v>
      </c>
      <c r="D136" s="43" t="s">
        <v>8</v>
      </c>
      <c r="E136" s="43"/>
      <c r="F136" s="43"/>
      <c r="G136" s="76">
        <f t="shared" ref="G136:H138" si="5">G137</f>
        <v>0</v>
      </c>
      <c r="H136" s="76">
        <f t="shared" si="5"/>
        <v>0</v>
      </c>
    </row>
    <row r="137" spans="1:8" s="2" customFormat="1" ht="16.5" customHeight="1">
      <c r="A137" s="75" t="s">
        <v>117</v>
      </c>
      <c r="B137" s="102">
        <v>903</v>
      </c>
      <c r="C137" s="29" t="s">
        <v>20</v>
      </c>
      <c r="D137" s="29" t="s">
        <v>20</v>
      </c>
      <c r="E137" s="29"/>
      <c r="F137" s="29"/>
      <c r="G137" s="26">
        <f t="shared" si="5"/>
        <v>0</v>
      </c>
      <c r="H137" s="26">
        <f t="shared" si="5"/>
        <v>0</v>
      </c>
    </row>
    <row r="138" spans="1:8" s="2" customFormat="1">
      <c r="A138" s="74" t="s">
        <v>114</v>
      </c>
      <c r="B138" s="102">
        <v>903</v>
      </c>
      <c r="C138" s="29" t="s">
        <v>20</v>
      </c>
      <c r="D138" s="29" t="s">
        <v>20</v>
      </c>
      <c r="E138" s="103" t="s">
        <v>116</v>
      </c>
      <c r="F138" s="29"/>
      <c r="G138" s="28">
        <f t="shared" si="5"/>
        <v>0</v>
      </c>
      <c r="H138" s="28">
        <f t="shared" si="5"/>
        <v>0</v>
      </c>
    </row>
    <row r="139" spans="1:8" s="2" customFormat="1" ht="22.5">
      <c r="A139" s="32" t="s">
        <v>115</v>
      </c>
      <c r="B139" s="102">
        <v>903</v>
      </c>
      <c r="C139" s="29" t="s">
        <v>20</v>
      </c>
      <c r="D139" s="29" t="s">
        <v>20</v>
      </c>
      <c r="E139" s="103" t="s">
        <v>116</v>
      </c>
      <c r="F139" s="29" t="s">
        <v>38</v>
      </c>
      <c r="G139" s="28"/>
      <c r="H139" s="94"/>
    </row>
    <row r="140" spans="1:8" s="2" customFormat="1">
      <c r="A140" s="86" t="s">
        <v>35</v>
      </c>
      <c r="B140" s="85">
        <v>903</v>
      </c>
      <c r="C140" s="43" t="s">
        <v>18</v>
      </c>
      <c r="D140" s="43" t="s">
        <v>8</v>
      </c>
      <c r="E140" s="43"/>
      <c r="F140" s="43"/>
      <c r="G140" s="76">
        <f t="shared" ref="G140:H142" si="6">G141</f>
        <v>0</v>
      </c>
      <c r="H140" s="76">
        <f t="shared" si="6"/>
        <v>0</v>
      </c>
    </row>
    <row r="141" spans="1:8" s="2" customFormat="1">
      <c r="A141" s="75" t="s">
        <v>118</v>
      </c>
      <c r="B141" s="102">
        <v>903</v>
      </c>
      <c r="C141" s="42" t="s">
        <v>18</v>
      </c>
      <c r="D141" s="42" t="s">
        <v>14</v>
      </c>
      <c r="E141" s="29"/>
      <c r="F141" s="42"/>
      <c r="G141" s="26">
        <f t="shared" si="6"/>
        <v>0</v>
      </c>
      <c r="H141" s="26">
        <f t="shared" si="6"/>
        <v>0</v>
      </c>
    </row>
    <row r="142" spans="1:8" s="2" customFormat="1">
      <c r="A142" s="101" t="s">
        <v>109</v>
      </c>
      <c r="B142" s="102">
        <v>903</v>
      </c>
      <c r="C142" s="29" t="s">
        <v>18</v>
      </c>
      <c r="D142" s="29" t="s">
        <v>14</v>
      </c>
      <c r="E142" s="29" t="s">
        <v>108</v>
      </c>
      <c r="F142" s="29"/>
      <c r="G142" s="28">
        <f t="shared" si="6"/>
        <v>0</v>
      </c>
      <c r="H142" s="28">
        <f t="shared" si="6"/>
        <v>0</v>
      </c>
    </row>
    <row r="143" spans="1:8" s="2" customFormat="1" ht="22.5">
      <c r="A143" s="32" t="s">
        <v>39</v>
      </c>
      <c r="B143" s="102">
        <v>903</v>
      </c>
      <c r="C143" s="29" t="s">
        <v>18</v>
      </c>
      <c r="D143" s="29" t="s">
        <v>14</v>
      </c>
      <c r="E143" s="29" t="s">
        <v>108</v>
      </c>
      <c r="F143" s="29" t="s">
        <v>38</v>
      </c>
      <c r="G143" s="28"/>
      <c r="H143" s="94"/>
    </row>
    <row r="144" spans="1:8" s="2" customFormat="1">
      <c r="A144" s="32" t="s">
        <v>155</v>
      </c>
      <c r="B144" s="102">
        <v>903</v>
      </c>
      <c r="C144" s="29" t="s">
        <v>23</v>
      </c>
      <c r="D144" s="29" t="s">
        <v>8</v>
      </c>
      <c r="E144" s="29"/>
      <c r="F144" s="29"/>
      <c r="G144" s="28">
        <f t="shared" ref="G144:H146" si="7">G145</f>
        <v>35400</v>
      </c>
      <c r="H144" s="28">
        <f t="shared" si="7"/>
        <v>35400</v>
      </c>
    </row>
    <row r="145" spans="1:9" s="2" customFormat="1">
      <c r="A145" s="32" t="s">
        <v>156</v>
      </c>
      <c r="B145" s="102">
        <v>903</v>
      </c>
      <c r="C145" s="29" t="s">
        <v>23</v>
      </c>
      <c r="D145" s="29" t="s">
        <v>12</v>
      </c>
      <c r="E145" s="29"/>
      <c r="F145" s="29"/>
      <c r="G145" s="28">
        <f t="shared" si="7"/>
        <v>35400</v>
      </c>
      <c r="H145" s="28">
        <f t="shared" si="7"/>
        <v>35400</v>
      </c>
    </row>
    <row r="146" spans="1:9" s="2" customFormat="1" ht="33.75">
      <c r="A146" s="32" t="s">
        <v>157</v>
      </c>
      <c r="B146" s="102">
        <v>903</v>
      </c>
      <c r="C146" s="29" t="s">
        <v>23</v>
      </c>
      <c r="D146" s="29" t="s">
        <v>12</v>
      </c>
      <c r="E146" s="29" t="s">
        <v>158</v>
      </c>
      <c r="F146" s="29"/>
      <c r="G146" s="28">
        <f t="shared" si="7"/>
        <v>35400</v>
      </c>
      <c r="H146" s="28">
        <f t="shared" si="7"/>
        <v>35400</v>
      </c>
    </row>
    <row r="147" spans="1:9" s="2" customFormat="1" ht="22.5">
      <c r="A147" s="32" t="s">
        <v>159</v>
      </c>
      <c r="B147" s="102">
        <v>903</v>
      </c>
      <c r="C147" s="29" t="s">
        <v>23</v>
      </c>
      <c r="D147" s="29" t="s">
        <v>12</v>
      </c>
      <c r="E147" s="29" t="s">
        <v>158</v>
      </c>
      <c r="F147" s="29" t="s">
        <v>160</v>
      </c>
      <c r="G147" s="28">
        <v>35400</v>
      </c>
      <c r="H147" s="105">
        <v>35400</v>
      </c>
    </row>
    <row r="148" spans="1:9" s="2" customFormat="1">
      <c r="A148" s="59" t="s">
        <v>22</v>
      </c>
      <c r="B148" s="83">
        <v>903</v>
      </c>
      <c r="C148" s="56" t="s">
        <v>24</v>
      </c>
      <c r="D148" s="56" t="s">
        <v>8</v>
      </c>
      <c r="E148" s="30"/>
      <c r="F148" s="24"/>
      <c r="G148" s="76">
        <f t="shared" ref="G148:H151" si="8">G149</f>
        <v>56100</v>
      </c>
      <c r="H148" s="76">
        <f t="shared" si="8"/>
        <v>56100</v>
      </c>
    </row>
    <row r="149" spans="1:9" s="2" customFormat="1">
      <c r="A149" s="57" t="s">
        <v>30</v>
      </c>
      <c r="B149" s="81">
        <v>903</v>
      </c>
      <c r="C149" s="54" t="s">
        <v>24</v>
      </c>
      <c r="D149" s="54" t="s">
        <v>10</v>
      </c>
      <c r="E149" s="30"/>
      <c r="F149" s="25"/>
      <c r="G149" s="26">
        <f t="shared" si="8"/>
        <v>56100</v>
      </c>
      <c r="H149" s="26">
        <f t="shared" si="8"/>
        <v>56100</v>
      </c>
    </row>
    <row r="150" spans="1:9" s="2" customFormat="1">
      <c r="A150" s="60" t="s">
        <v>73</v>
      </c>
      <c r="B150" s="81">
        <v>903</v>
      </c>
      <c r="C150" s="30" t="s">
        <v>24</v>
      </c>
      <c r="D150" s="30" t="s">
        <v>10</v>
      </c>
      <c r="E150" s="30" t="s">
        <v>82</v>
      </c>
      <c r="F150" s="27"/>
      <c r="G150" s="28">
        <f t="shared" si="8"/>
        <v>56100</v>
      </c>
      <c r="H150" s="28">
        <f t="shared" si="8"/>
        <v>56100</v>
      </c>
    </row>
    <row r="151" spans="1:9" s="2" customFormat="1">
      <c r="A151" s="58" t="s">
        <v>120</v>
      </c>
      <c r="B151" s="81">
        <v>903</v>
      </c>
      <c r="C151" s="30" t="s">
        <v>24</v>
      </c>
      <c r="D151" s="30" t="s">
        <v>10</v>
      </c>
      <c r="E151" s="30" t="s">
        <v>119</v>
      </c>
      <c r="F151" s="27"/>
      <c r="G151" s="28">
        <f t="shared" si="8"/>
        <v>56100</v>
      </c>
      <c r="H151" s="28">
        <f t="shared" si="8"/>
        <v>56100</v>
      </c>
    </row>
    <row r="152" spans="1:9" s="2" customFormat="1" ht="22.5">
      <c r="A152" s="50" t="s">
        <v>132</v>
      </c>
      <c r="B152" s="81">
        <v>903</v>
      </c>
      <c r="C152" s="30" t="s">
        <v>24</v>
      </c>
      <c r="D152" s="30" t="s">
        <v>10</v>
      </c>
      <c r="E152" s="30" t="s">
        <v>119</v>
      </c>
      <c r="F152" s="27" t="s">
        <v>38</v>
      </c>
      <c r="G152" s="28">
        <v>56100</v>
      </c>
      <c r="H152" s="105">
        <v>56100</v>
      </c>
    </row>
    <row r="153" spans="1:9" s="2" customFormat="1">
      <c r="A153" s="68" t="s">
        <v>2</v>
      </c>
      <c r="B153" s="68"/>
      <c r="C153" s="30"/>
      <c r="D153" s="30"/>
      <c r="E153" s="30"/>
      <c r="F153" s="27"/>
      <c r="G153" s="37">
        <f>G6+G41+G48+G60+G77+G132+G136+G140+G148+G144</f>
        <v>10390668.059999999</v>
      </c>
      <c r="H153" s="37">
        <f>H6+H41+H48+H60+H77+H132+H136+H140+H148+H144</f>
        <v>10108918.059999999</v>
      </c>
    </row>
    <row r="154" spans="1:9" s="6" customFormat="1">
      <c r="A154" s="18"/>
      <c r="B154" s="18"/>
      <c r="C154" s="19"/>
      <c r="D154" s="19"/>
      <c r="E154" s="19"/>
      <c r="F154" s="19"/>
      <c r="G154" s="20"/>
      <c r="H154" s="10"/>
    </row>
    <row r="155" spans="1:9">
      <c r="G155" s="11"/>
      <c r="H155" s="10"/>
      <c r="I155" s="14"/>
    </row>
    <row r="156" spans="1:9" s="3" customFormat="1">
      <c r="E156" s="4"/>
      <c r="G156" s="15"/>
      <c r="I156" s="13"/>
    </row>
    <row r="157" spans="1:9" s="3" customFormat="1">
      <c r="G157" s="8"/>
    </row>
    <row r="158" spans="1:9" s="3" customFormat="1">
      <c r="G158" s="9"/>
    </row>
    <row r="159" spans="1:9" s="3" customFormat="1">
      <c r="G159" s="9"/>
    </row>
    <row r="160" spans="1:9" s="3" customFormat="1">
      <c r="G160" s="5"/>
    </row>
    <row r="161" spans="3:7" s="3" customFormat="1">
      <c r="G161" s="8"/>
    </row>
    <row r="162" spans="3:7" s="3" customFormat="1">
      <c r="G162" s="8"/>
    </row>
    <row r="163" spans="3:7" s="3" customFormat="1" ht="14.25">
      <c r="C163" s="7"/>
    </row>
    <row r="164" spans="3:7" s="3" customFormat="1"/>
    <row r="165" spans="3:7" s="3" customFormat="1"/>
    <row r="166" spans="3:7" s="3" customFormat="1"/>
    <row r="167" spans="3:7" s="3" customFormat="1"/>
    <row r="168" spans="3:7" s="3" customFormat="1"/>
    <row r="169" spans="3:7" s="3" customFormat="1"/>
    <row r="170" spans="3:7" s="3" customFormat="1"/>
    <row r="171" spans="3:7" s="3" customFormat="1"/>
    <row r="172" spans="3:7" s="3" customFormat="1"/>
    <row r="173" spans="3:7" s="3" customFormat="1"/>
    <row r="174" spans="3:7" s="3" customFormat="1"/>
    <row r="175" spans="3:7" s="3" customFormat="1"/>
    <row r="176" spans="3:7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="3" customFormat="1"/>
    <row r="514" s="3" customFormat="1"/>
    <row r="515" s="3" customFormat="1"/>
    <row r="516" s="3" customFormat="1"/>
    <row r="517" s="3" customFormat="1"/>
    <row r="518" s="3" customFormat="1"/>
    <row r="519" s="3" customFormat="1"/>
    <row r="520" s="3" customFormat="1"/>
    <row r="521" s="3" customFormat="1"/>
    <row r="522" s="3" customFormat="1"/>
    <row r="523" s="3" customFormat="1"/>
    <row r="524" s="3" customFormat="1"/>
    <row r="525" s="3" customFormat="1"/>
    <row r="526" s="3" customFormat="1"/>
    <row r="527" s="3" customFormat="1"/>
    <row r="528" s="3" customFormat="1"/>
    <row r="529" s="3" customFormat="1"/>
    <row r="530" s="3" customFormat="1"/>
    <row r="531" s="3" customFormat="1"/>
    <row r="532" s="3" customFormat="1"/>
    <row r="533" s="3" customFormat="1"/>
    <row r="534" s="3" customFormat="1"/>
    <row r="535" s="3" customFormat="1"/>
    <row r="536" s="3" customFormat="1"/>
    <row r="537" s="3" customFormat="1"/>
    <row r="538" s="3" customFormat="1"/>
    <row r="539" s="3" customFormat="1"/>
    <row r="540" s="3" customFormat="1"/>
    <row r="541" s="3" customFormat="1"/>
    <row r="542" s="3" customFormat="1"/>
    <row r="543" s="3" customFormat="1"/>
    <row r="544" s="3" customFormat="1"/>
    <row r="545" s="3" customFormat="1"/>
    <row r="546" s="3" customFormat="1"/>
    <row r="547" s="3" customFormat="1"/>
    <row r="548" s="3" customFormat="1"/>
    <row r="549" s="3" customFormat="1"/>
    <row r="550" s="3" customFormat="1"/>
    <row r="551" s="3" customFormat="1"/>
    <row r="552" s="3" customFormat="1"/>
    <row r="553" s="3" customFormat="1"/>
    <row r="554" s="3" customFormat="1"/>
    <row r="555" s="3" customFormat="1"/>
    <row r="556" s="3" customFormat="1"/>
    <row r="557" s="3" customFormat="1"/>
    <row r="558" s="3" customFormat="1"/>
    <row r="559" s="3" customFormat="1"/>
    <row r="560" s="3" customFormat="1"/>
    <row r="561" s="3" customFormat="1"/>
    <row r="562" s="3" customFormat="1"/>
    <row r="563" s="3" customFormat="1"/>
    <row r="564" s="3" customFormat="1"/>
    <row r="565" s="3" customFormat="1"/>
    <row r="566" s="3" customFormat="1"/>
    <row r="567" s="3" customFormat="1"/>
    <row r="568" s="3" customFormat="1"/>
    <row r="569" s="3" customFormat="1"/>
    <row r="570" s="3" customFormat="1"/>
    <row r="571" s="3" customFormat="1"/>
    <row r="572" s="3" customFormat="1"/>
    <row r="573" s="3" customFormat="1"/>
    <row r="574" s="3" customFormat="1"/>
    <row r="575" s="3" customFormat="1"/>
    <row r="576" s="3" customFormat="1"/>
    <row r="577" s="3" customFormat="1"/>
    <row r="578" s="3" customFormat="1"/>
    <row r="579" s="3" customFormat="1"/>
    <row r="580" s="3" customFormat="1"/>
    <row r="581" s="3" customFormat="1"/>
    <row r="582" s="3" customFormat="1"/>
    <row r="583" s="3" customFormat="1"/>
    <row r="584" s="3" customFormat="1"/>
    <row r="585" s="3" customFormat="1"/>
    <row r="586" s="3" customFormat="1"/>
    <row r="587" s="3" customFormat="1"/>
    <row r="588" s="3" customFormat="1"/>
    <row r="589" s="3" customFormat="1"/>
    <row r="590" s="3" customFormat="1"/>
    <row r="591" s="3" customFormat="1"/>
    <row r="592" s="3" customFormat="1"/>
    <row r="593" s="3" customFormat="1"/>
    <row r="594" s="3" customFormat="1"/>
    <row r="595" s="3" customFormat="1"/>
    <row r="596" s="3" customFormat="1"/>
    <row r="597" s="3" customFormat="1"/>
    <row r="598" s="3" customFormat="1"/>
    <row r="599" s="3" customFormat="1"/>
    <row r="600" s="3" customFormat="1"/>
    <row r="601" s="3" customFormat="1"/>
    <row r="602" s="3" customFormat="1"/>
    <row r="603" s="3" customFormat="1"/>
    <row r="604" s="3" customFormat="1"/>
    <row r="605" s="3" customFormat="1"/>
    <row r="606" s="3" customFormat="1"/>
    <row r="607" s="3" customFormat="1"/>
    <row r="608" s="3" customFormat="1"/>
    <row r="609" s="3" customFormat="1"/>
    <row r="610" s="3" customFormat="1"/>
    <row r="611" s="3" customFormat="1"/>
    <row r="612" s="3" customFormat="1"/>
    <row r="613" s="3" customFormat="1"/>
    <row r="614" s="3" customFormat="1"/>
    <row r="615" s="3" customFormat="1"/>
    <row r="616" s="3" customFormat="1"/>
    <row r="617" s="3" customFormat="1"/>
    <row r="618" s="3" customFormat="1"/>
    <row r="619" s="3" customFormat="1"/>
    <row r="620" s="3" customFormat="1"/>
    <row r="621" s="3" customFormat="1"/>
    <row r="622" s="3" customFormat="1"/>
    <row r="623" s="3" customFormat="1"/>
    <row r="624" s="3" customFormat="1"/>
    <row r="625" s="3" customFormat="1"/>
    <row r="626" s="3" customFormat="1"/>
    <row r="627" s="3" customFormat="1"/>
    <row r="628" s="3" customFormat="1"/>
    <row r="629" s="3" customFormat="1"/>
    <row r="630" s="3" customFormat="1"/>
    <row r="631" s="3" customFormat="1"/>
    <row r="632" s="3" customFormat="1"/>
    <row r="633" s="3" customFormat="1"/>
    <row r="634" s="3" customFormat="1"/>
    <row r="635" s="3" customFormat="1"/>
    <row r="636" s="3" customFormat="1"/>
    <row r="637" s="3" customFormat="1"/>
    <row r="638" s="3" customFormat="1"/>
    <row r="639" s="3" customFormat="1"/>
    <row r="640" s="3" customFormat="1"/>
    <row r="641" s="3" customFormat="1"/>
    <row r="642" s="3" customFormat="1"/>
    <row r="643" s="3" customFormat="1"/>
    <row r="644" s="3" customFormat="1"/>
    <row r="645" s="3" customFormat="1"/>
    <row r="646" s="3" customFormat="1"/>
    <row r="647" s="3" customFormat="1"/>
    <row r="648" s="3" customFormat="1"/>
    <row r="649" s="3" customFormat="1"/>
    <row r="650" s="3" customFormat="1"/>
    <row r="651" s="3" customFormat="1"/>
    <row r="652" s="3" customFormat="1"/>
    <row r="653" s="3" customFormat="1"/>
    <row r="654" s="3" customFormat="1"/>
    <row r="655" s="3" customFormat="1"/>
    <row r="656" s="3" customFormat="1"/>
    <row r="657" s="3" customFormat="1"/>
    <row r="658" s="3" customFormat="1"/>
    <row r="659" s="3" customFormat="1"/>
    <row r="660" s="3" customFormat="1"/>
    <row r="661" s="3" customFormat="1"/>
    <row r="662" s="3" customFormat="1"/>
    <row r="663" s="3" customFormat="1"/>
    <row r="664" s="3" customFormat="1"/>
    <row r="665" s="3" customFormat="1"/>
    <row r="666" s="3" customFormat="1"/>
    <row r="667" s="3" customFormat="1"/>
    <row r="668" s="3" customFormat="1"/>
    <row r="669" s="3" customFormat="1"/>
    <row r="670" s="3" customFormat="1"/>
    <row r="671" s="3" customFormat="1"/>
    <row r="672" s="3" customFormat="1"/>
    <row r="673" s="3" customFormat="1"/>
    <row r="674" s="3" customFormat="1"/>
    <row r="675" s="3" customFormat="1"/>
    <row r="676" s="3" customFormat="1"/>
    <row r="677" s="3" customFormat="1"/>
    <row r="678" s="3" customFormat="1"/>
    <row r="679" s="3" customFormat="1"/>
    <row r="680" s="3" customFormat="1"/>
    <row r="681" s="3" customFormat="1"/>
    <row r="682" s="3" customFormat="1"/>
    <row r="683" s="3" customFormat="1"/>
    <row r="684" s="3" customFormat="1"/>
    <row r="685" s="3" customFormat="1"/>
    <row r="686" s="3" customFormat="1"/>
    <row r="687" s="3" customFormat="1"/>
    <row r="688" s="3" customFormat="1"/>
    <row r="689" s="3" customFormat="1"/>
    <row r="690" s="3" customFormat="1"/>
    <row r="691" s="3" customFormat="1"/>
    <row r="692" s="3" customFormat="1"/>
    <row r="693" s="3" customFormat="1"/>
    <row r="694" s="3" customFormat="1"/>
    <row r="695" s="3" customFormat="1"/>
    <row r="696" s="3" customFormat="1"/>
    <row r="697" s="3" customFormat="1"/>
    <row r="698" s="3" customFormat="1"/>
    <row r="699" s="3" customFormat="1"/>
    <row r="700" s="3" customFormat="1"/>
    <row r="701" s="3" customFormat="1"/>
    <row r="702" s="3" customFormat="1"/>
    <row r="703" s="3" customFormat="1"/>
    <row r="704" s="3" customFormat="1"/>
    <row r="705" s="3" customFormat="1"/>
    <row r="706" s="3" customFormat="1"/>
    <row r="707" s="3" customFormat="1"/>
    <row r="708" s="3" customFormat="1"/>
    <row r="709" s="3" customFormat="1"/>
    <row r="710" s="3" customFormat="1"/>
    <row r="711" s="3" customFormat="1"/>
    <row r="712" s="3" customFormat="1"/>
    <row r="713" s="3" customFormat="1"/>
    <row r="714" s="3" customFormat="1"/>
    <row r="715" s="3" customFormat="1"/>
    <row r="716" s="3" customFormat="1"/>
    <row r="717" s="3" customFormat="1"/>
    <row r="718" s="3" customFormat="1"/>
    <row r="719" s="3" customFormat="1"/>
    <row r="720" s="3" customFormat="1"/>
    <row r="721" s="3" customFormat="1"/>
    <row r="722" s="3" customFormat="1"/>
    <row r="723" s="3" customFormat="1"/>
    <row r="724" s="3" customFormat="1"/>
    <row r="725" s="3" customFormat="1"/>
    <row r="726" s="3" customFormat="1"/>
    <row r="727" s="3" customFormat="1"/>
    <row r="728" s="3" customFormat="1"/>
    <row r="729" s="3" customFormat="1"/>
    <row r="730" s="3" customFormat="1"/>
    <row r="731" s="3" customFormat="1"/>
    <row r="732" s="3" customFormat="1"/>
    <row r="733" s="3" customFormat="1"/>
    <row r="734" s="3" customFormat="1"/>
    <row r="735" s="3" customFormat="1"/>
    <row r="736" s="3" customFormat="1"/>
    <row r="737" s="3" customFormat="1"/>
    <row r="738" s="3" customFormat="1"/>
    <row r="739" s="3" customFormat="1"/>
    <row r="740" s="3" customFormat="1"/>
    <row r="741" s="3" customFormat="1"/>
    <row r="742" s="3" customFormat="1"/>
    <row r="743" s="3" customFormat="1"/>
    <row r="744" s="3" customFormat="1"/>
    <row r="745" s="3" customFormat="1"/>
    <row r="746" s="3" customFormat="1"/>
    <row r="747" s="3" customFormat="1"/>
    <row r="748" s="3" customFormat="1"/>
    <row r="749" s="3" customFormat="1"/>
    <row r="750" s="3" customFormat="1"/>
    <row r="751" s="3" customFormat="1"/>
    <row r="752" s="3" customFormat="1"/>
    <row r="753" s="3" customFormat="1"/>
    <row r="754" s="3" customFormat="1"/>
    <row r="755" s="3" customFormat="1"/>
    <row r="756" s="3" customFormat="1"/>
    <row r="757" s="3" customFormat="1"/>
    <row r="758" s="3" customFormat="1"/>
    <row r="759" s="3" customFormat="1"/>
    <row r="760" s="3" customFormat="1"/>
    <row r="761" s="3" customFormat="1"/>
    <row r="762" s="3" customFormat="1"/>
    <row r="763" s="3" customFormat="1"/>
    <row r="764" s="3" customFormat="1"/>
    <row r="765" s="3" customFormat="1"/>
    <row r="766" s="3" customFormat="1"/>
    <row r="767" s="3" customFormat="1"/>
    <row r="768" s="3" customFormat="1"/>
    <row r="769" s="3" customFormat="1"/>
    <row r="770" s="3" customFormat="1"/>
    <row r="771" s="3" customFormat="1"/>
    <row r="772" s="3" customFormat="1"/>
    <row r="773" s="3" customFormat="1"/>
    <row r="774" s="3" customFormat="1"/>
    <row r="775" s="3" customFormat="1"/>
    <row r="776" s="3" customFormat="1"/>
    <row r="777" s="3" customFormat="1"/>
    <row r="778" s="3" customFormat="1"/>
    <row r="779" s="3" customFormat="1"/>
    <row r="780" s="3" customFormat="1"/>
    <row r="781" s="3" customFormat="1"/>
    <row r="782" s="3" customFormat="1"/>
    <row r="783" s="3" customFormat="1"/>
    <row r="784" s="3" customFormat="1"/>
    <row r="785" s="3" customFormat="1"/>
    <row r="786" s="3" customFormat="1"/>
    <row r="787" s="3" customFormat="1"/>
    <row r="788" s="3" customFormat="1"/>
    <row r="789" s="3" customFormat="1"/>
    <row r="790" s="3" customFormat="1"/>
    <row r="791" s="3" customFormat="1"/>
    <row r="792" s="3" customFormat="1"/>
    <row r="793" s="3" customFormat="1"/>
    <row r="794" s="3" customFormat="1"/>
    <row r="795" s="3" customFormat="1"/>
    <row r="796" s="3" customFormat="1"/>
    <row r="797" s="3" customFormat="1"/>
    <row r="798" s="3" customFormat="1"/>
    <row r="799" s="3" customFormat="1"/>
    <row r="800" s="3" customFormat="1"/>
    <row r="801" s="3" customFormat="1"/>
    <row r="802" s="3" customFormat="1"/>
    <row r="803" s="3" customFormat="1"/>
    <row r="804" s="3" customFormat="1"/>
    <row r="805" s="3" customFormat="1"/>
    <row r="806" s="3" customFormat="1"/>
    <row r="807" s="3" customFormat="1"/>
    <row r="808" s="3" customFormat="1"/>
    <row r="809" s="3" customFormat="1"/>
    <row r="810" s="3" customFormat="1"/>
    <row r="811" s="3" customFormat="1"/>
    <row r="812" s="3" customFormat="1"/>
    <row r="813" s="3" customFormat="1"/>
    <row r="814" s="3" customFormat="1"/>
    <row r="815" s="3" customFormat="1"/>
    <row r="816" s="3" customFormat="1"/>
    <row r="817" s="3" customFormat="1"/>
    <row r="818" s="3" customFormat="1"/>
    <row r="819" s="3" customFormat="1"/>
    <row r="820" s="3" customFormat="1"/>
    <row r="821" s="3" customFormat="1"/>
    <row r="822" s="3" customFormat="1"/>
    <row r="823" s="3" customFormat="1"/>
    <row r="824" s="3" customFormat="1"/>
    <row r="825" s="3" customFormat="1"/>
    <row r="826" s="3" customFormat="1"/>
    <row r="827" s="3" customFormat="1"/>
    <row r="828" s="3" customFormat="1"/>
    <row r="829" s="3" customFormat="1"/>
    <row r="830" s="3" customFormat="1"/>
    <row r="831" s="3" customFormat="1"/>
    <row r="832" s="3" customFormat="1"/>
    <row r="833" s="3" customFormat="1"/>
    <row r="834" s="3" customFormat="1"/>
    <row r="835" s="3" customFormat="1"/>
    <row r="836" s="3" customFormat="1"/>
    <row r="837" s="3" customFormat="1"/>
    <row r="838" s="3" customFormat="1"/>
    <row r="839" s="3" customFormat="1"/>
    <row r="840" s="3" customFormat="1"/>
    <row r="841" s="3" customFormat="1"/>
    <row r="842" s="3" customFormat="1"/>
    <row r="843" s="3" customFormat="1"/>
    <row r="844" s="3" customFormat="1"/>
    <row r="845" s="3" customFormat="1"/>
    <row r="846" s="3" customFormat="1"/>
    <row r="847" s="3" customFormat="1"/>
    <row r="848" s="3" customFormat="1"/>
    <row r="849" s="3" customFormat="1"/>
    <row r="850" s="3" customFormat="1"/>
    <row r="851" s="3" customFormat="1"/>
    <row r="852" s="3" customFormat="1"/>
    <row r="853" s="3" customFormat="1"/>
    <row r="854" s="3" customFormat="1"/>
    <row r="855" s="3" customFormat="1"/>
    <row r="856" s="3" customFormat="1"/>
    <row r="857" s="3" customFormat="1"/>
    <row r="858" s="3" customFormat="1"/>
    <row r="859" s="3" customFormat="1"/>
    <row r="860" s="3" customFormat="1"/>
    <row r="861" s="3" customFormat="1"/>
    <row r="862" s="3" customFormat="1"/>
    <row r="863" s="3" customFormat="1"/>
    <row r="864" s="3" customFormat="1"/>
    <row r="865" s="3" customFormat="1"/>
    <row r="866" s="3" customFormat="1"/>
    <row r="867" s="3" customFormat="1"/>
    <row r="868" s="3" customFormat="1"/>
    <row r="869" s="3" customFormat="1"/>
    <row r="870" s="3" customFormat="1"/>
    <row r="871" s="3" customFormat="1"/>
    <row r="872" s="3" customFormat="1"/>
    <row r="873" s="3" customFormat="1"/>
    <row r="874" s="3" customFormat="1"/>
    <row r="875" s="3" customFormat="1"/>
    <row r="876" s="3" customFormat="1"/>
    <row r="877" s="3" customFormat="1"/>
    <row r="878" s="3" customFormat="1"/>
    <row r="879" s="3" customFormat="1"/>
    <row r="880" s="3" customFormat="1"/>
    <row r="881" s="3" customFormat="1"/>
    <row r="882" s="3" customFormat="1"/>
    <row r="883" s="3" customFormat="1"/>
    <row r="884" s="3" customFormat="1"/>
    <row r="885" s="3" customFormat="1"/>
    <row r="886" s="3" customFormat="1"/>
    <row r="887" s="3" customFormat="1"/>
    <row r="888" s="3" customFormat="1"/>
    <row r="889" s="3" customFormat="1"/>
    <row r="890" s="3" customFormat="1"/>
    <row r="891" s="3" customFormat="1"/>
    <row r="892" s="3" customFormat="1"/>
    <row r="893" s="3" customFormat="1"/>
    <row r="894" s="3" customFormat="1"/>
    <row r="895" s="3" customFormat="1"/>
    <row r="896" s="3" customFormat="1"/>
    <row r="897" s="3" customFormat="1"/>
    <row r="898" s="3" customFormat="1"/>
    <row r="899" s="3" customFormat="1"/>
    <row r="900" s="3" customFormat="1"/>
    <row r="901" s="3" customFormat="1"/>
    <row r="902" s="3" customFormat="1"/>
    <row r="903" s="3" customFormat="1"/>
    <row r="904" s="3" customFormat="1"/>
    <row r="905" s="3" customFormat="1"/>
    <row r="906" s="3" customFormat="1"/>
    <row r="907" s="3" customFormat="1"/>
    <row r="908" s="3" customFormat="1"/>
    <row r="909" s="3" customFormat="1"/>
    <row r="910" s="3" customFormat="1"/>
    <row r="911" s="3" customFormat="1"/>
    <row r="912" s="3" customFormat="1"/>
    <row r="913" s="3" customFormat="1"/>
    <row r="914" s="3" customFormat="1"/>
    <row r="915" s="3" customFormat="1"/>
    <row r="916" s="3" customFormat="1"/>
    <row r="917" s="3" customFormat="1"/>
    <row r="918" s="3" customFormat="1"/>
    <row r="919" s="3" customFormat="1"/>
    <row r="920" s="3" customFormat="1"/>
    <row r="921" s="3" customFormat="1"/>
    <row r="922" s="3" customFormat="1"/>
    <row r="923" s="3" customFormat="1"/>
    <row r="924" s="3" customFormat="1"/>
    <row r="925" s="3" customFormat="1"/>
    <row r="926" s="3" customFormat="1"/>
    <row r="927" s="3" customFormat="1"/>
    <row r="928" s="3" customFormat="1"/>
    <row r="929" s="3" customFormat="1"/>
    <row r="930" s="3" customFormat="1"/>
    <row r="931" s="3" customFormat="1"/>
    <row r="932" s="3" customFormat="1"/>
    <row r="933" s="3" customFormat="1"/>
    <row r="934" s="3" customFormat="1"/>
    <row r="935" s="3" customFormat="1"/>
    <row r="936" s="3" customFormat="1"/>
    <row r="937" s="3" customFormat="1"/>
    <row r="938" s="3" customFormat="1"/>
    <row r="939" s="3" customFormat="1"/>
    <row r="940" s="3" customFormat="1"/>
    <row r="941" s="3" customFormat="1"/>
    <row r="942" s="3" customFormat="1"/>
    <row r="943" s="3" customFormat="1"/>
    <row r="944" s="3" customFormat="1"/>
    <row r="945" s="3" customFormat="1"/>
    <row r="946" s="3" customFormat="1"/>
    <row r="947" s="3" customFormat="1"/>
    <row r="948" s="3" customFormat="1"/>
    <row r="949" s="3" customFormat="1"/>
    <row r="950" s="3" customFormat="1"/>
    <row r="951" s="3" customFormat="1"/>
    <row r="952" s="3" customFormat="1"/>
    <row r="953" s="3" customFormat="1"/>
    <row r="954" s="3" customFormat="1"/>
    <row r="955" s="3" customFormat="1"/>
    <row r="956" s="3" customFormat="1"/>
    <row r="957" s="3" customFormat="1"/>
    <row r="958" s="3" customFormat="1"/>
    <row r="959" s="3" customFormat="1"/>
    <row r="960" s="3" customFormat="1"/>
    <row r="961" s="3" customFormat="1"/>
    <row r="962" s="3" customFormat="1"/>
    <row r="963" s="3" customFormat="1"/>
    <row r="964" s="3" customFormat="1"/>
    <row r="965" s="3" customFormat="1"/>
    <row r="966" s="3" customFormat="1"/>
    <row r="967" s="3" customFormat="1"/>
    <row r="968" s="3" customFormat="1"/>
    <row r="969" s="3" customFormat="1"/>
    <row r="970" s="3" customFormat="1"/>
    <row r="971" s="3" customFormat="1"/>
    <row r="972" s="3" customFormat="1"/>
    <row r="973" s="3" customFormat="1"/>
    <row r="974" s="3" customFormat="1"/>
    <row r="975" s="3" customFormat="1"/>
    <row r="976" s="3" customFormat="1"/>
    <row r="977" s="3" customFormat="1"/>
    <row r="978" s="3" customFormat="1"/>
    <row r="979" s="3" customFormat="1"/>
    <row r="980" s="3" customFormat="1"/>
  </sheetData>
  <mergeCells count="8">
    <mergeCell ref="E1:H1"/>
    <mergeCell ref="A2:H2"/>
    <mergeCell ref="A3:E3"/>
    <mergeCell ref="F3:G3"/>
    <mergeCell ref="A4:A5"/>
    <mergeCell ref="G4:G5"/>
    <mergeCell ref="H4:H5"/>
    <mergeCell ref="B4:F4"/>
  </mergeCells>
  <pageMargins left="0.51181102362204722" right="0.23622047244094491" top="0.35433070866141736" bottom="0.39370078740157483" header="0.23622047244094491" footer="0.27559055118110237"/>
  <pageSetup paperSize="9" scale="77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2018-02-13T10:18:47Z</cp:lastPrinted>
  <dcterms:created xsi:type="dcterms:W3CDTF">2007-09-27T04:48:52Z</dcterms:created>
  <dcterms:modified xsi:type="dcterms:W3CDTF">2018-02-13T10:19:08Z</dcterms:modified>
</cp:coreProperties>
</file>